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80" windowWidth="15150" windowHeight="7755"/>
  </bookViews>
  <sheets>
    <sheet name="Modelo" sheetId="3" r:id="rId1"/>
    <sheet name="Instruções" sheetId="5" r:id="rId2"/>
  </sheets>
  <definedNames>
    <definedName name="_89">Modelo!$A$21</definedName>
    <definedName name="_xlnm.Print_Area" localSheetId="0">Modelo!$A$1:$L$123</definedName>
    <definedName name="_xlnm.Print_Titles" localSheetId="0">Modelo!$1:$5</definedName>
  </definedNames>
  <calcPr calcId="145621"/>
</workbook>
</file>

<file path=xl/calcChain.xml><?xml version="1.0" encoding="utf-8"?>
<calcChain xmlns="http://schemas.openxmlformats.org/spreadsheetml/2006/main">
  <c r="J97" i="3" l="1"/>
  <c r="K30" i="3" l="1"/>
  <c r="L30" i="3" s="1"/>
  <c r="L37" i="3"/>
  <c r="K36" i="3"/>
  <c r="L36" i="3" s="1"/>
  <c r="K29" i="3"/>
  <c r="L29" i="3" s="1"/>
  <c r="K28" i="3"/>
  <c r="L28" i="3" s="1"/>
  <c r="K47" i="3"/>
  <c r="L47" i="3" s="1"/>
  <c r="K25" i="3"/>
  <c r="L25" i="3" s="1"/>
</calcChain>
</file>

<file path=xl/sharedStrings.xml><?xml version="1.0" encoding="utf-8"?>
<sst xmlns="http://schemas.openxmlformats.org/spreadsheetml/2006/main" count="177" uniqueCount="133">
  <si>
    <t>Objectivos Estratégicos</t>
  </si>
  <si>
    <t>DESIGNAÇÃO</t>
  </si>
  <si>
    <t>Objectivos Operacionais</t>
  </si>
  <si>
    <t>PONTUAÇÃO</t>
  </si>
  <si>
    <t>PLANEADOS</t>
  </si>
  <si>
    <t>REALIZADOS</t>
  </si>
  <si>
    <t>DESVIO</t>
  </si>
  <si>
    <t>Recursos Financeiros</t>
  </si>
  <si>
    <t>EXECUTADOS</t>
  </si>
  <si>
    <t>NOTA EXPLICATIVA</t>
  </si>
  <si>
    <t>JUSTIFICAÇÃO DE DESVIOS</t>
  </si>
  <si>
    <t>Eficácia</t>
  </si>
  <si>
    <t>INDICADORES</t>
  </si>
  <si>
    <t>Tolerância</t>
  </si>
  <si>
    <t>Valor crítico</t>
  </si>
  <si>
    <t>PESO</t>
  </si>
  <si>
    <t>Mês</t>
  </si>
  <si>
    <t>RESULTADO</t>
  </si>
  <si>
    <t>TAXA  REALIZAÇÃO</t>
  </si>
  <si>
    <t>CLASSIFICAÇÃO</t>
  </si>
  <si>
    <t>Monitorização Global</t>
  </si>
  <si>
    <r>
      <t xml:space="preserve">Valor Crítico, deverá corresponder a um </t>
    </r>
    <r>
      <rPr>
        <i/>
        <sz val="10"/>
        <color indexed="63"/>
        <rFont val="Verdana"/>
        <family val="2"/>
      </rPr>
      <t>benchmark</t>
    </r>
    <r>
      <rPr>
        <sz val="10"/>
        <color indexed="63"/>
        <rFont val="Verdana"/>
        <family val="2"/>
      </rPr>
      <t xml:space="preserve"> (referencial de excelência) ou, na falta deste, ao melhor resultado em termos históricos, para o indicador em causa. A taxa de realização associada ao valor crítico é, por convenção, 125%.</t>
    </r>
  </si>
  <si>
    <t>Instruções de Preenchimento</t>
  </si>
  <si>
    <t>Eficiência</t>
  </si>
  <si>
    <t>Qualidade</t>
  </si>
  <si>
    <t>Dirigentes - Direcção Superior</t>
  </si>
  <si>
    <t>Dirigentes - Direcção intermédia e chefes de equipa</t>
  </si>
  <si>
    <t>Assistente Técnico  - (inclui técnicos de informática)</t>
  </si>
  <si>
    <t>Técnico Superior - (inclui especialistas de informática)</t>
  </si>
  <si>
    <t>Encarregado geral operacional</t>
  </si>
  <si>
    <t>Encarregado operacional</t>
  </si>
  <si>
    <t>AVALIAÇÃO FINAL</t>
  </si>
  <si>
    <t>Coluna</t>
  </si>
  <si>
    <t>Colocar o valor observado/realizado em 2009.</t>
  </si>
  <si>
    <t>2010 E</t>
  </si>
  <si>
    <t>Colocar o valor observado em 2010 (e retirar do título a indicação "E"), ou caso não exista, colocar a estimativa mais recente para o conjunto do ano.</t>
  </si>
  <si>
    <t>Meta 2011 e Tolerância</t>
  </si>
  <si>
    <t xml:space="preserve">No caso i) colocar o valor a atingir e na coluna "tolerância" colocar zero; </t>
  </si>
  <si>
    <t>No caso ii) colocar o ponto médio do intervalo que define a meta e na coluna tolerância o valor que somado ou subtraído ao ponto médio do intervalo (definido como meta) permite estabelecer os limites superior e inferior do intervalo definido para a meta.</t>
  </si>
  <si>
    <t>Peso</t>
  </si>
  <si>
    <t>Peso dos indicadores no respectivo objectivo. A soma dos pesos tem de somar 100%.</t>
  </si>
  <si>
    <t>Resultado</t>
  </si>
  <si>
    <t>Colocar o valor realizado.</t>
  </si>
  <si>
    <t>Taxa de realização</t>
  </si>
  <si>
    <t>A fórmula que permite o cálculo da taxa de realização (não deve ser alterada!) contempla os casos mais comuns, em que o valor crítico ainda não foi alcançado.  Se o valor realizado=meta ou intervalo da meta, taxa de realização=100% e indicador=atingiu; se valor realizado abaixo da meta, taxa de realização&lt;100% e indicador=Não atingiu; se valor realizado acima da meta, taxa de realização &gt;100% e indicador superou.</t>
  </si>
  <si>
    <t>Nos casos específicos em que o serviço se encontra numa posição melhor que o valor crítico definido, é necessário substituir a fórmula que está no ficheiro por outra. Nesse caso, será necessário contactar o GPEARI/MFAP.</t>
  </si>
  <si>
    <t xml:space="preserve">A meta pode ser definida por i) um valor ou; ii) por um intervalo de valores. </t>
  </si>
  <si>
    <t>Ind. 1</t>
  </si>
  <si>
    <t>Ind. 2</t>
  </si>
  <si>
    <t>Ind. 3</t>
  </si>
  <si>
    <t>TOTAL</t>
  </si>
  <si>
    <t>Indicadores: Fontes de Verificação</t>
  </si>
  <si>
    <t xml:space="preserve">Eficácia </t>
  </si>
  <si>
    <t>Ind. 4</t>
  </si>
  <si>
    <t>Ind. 5</t>
  </si>
  <si>
    <t>Ind. 6</t>
  </si>
  <si>
    <t>Coordenador Técnico - (inclui coordenadores técnicos)</t>
  </si>
  <si>
    <t>Assistente operacional</t>
  </si>
  <si>
    <t>MINISTÉRIO: Presidência do Conselho de Ministros</t>
  </si>
  <si>
    <t>SERVIÇO:  Alto Comissariado para a Imigração e Diálogo Intercultural</t>
  </si>
  <si>
    <t>MISSÃO:  Colaborar na conceção, execução e avaliação das políticas públicas, transversais e setoriais, relevantes para a integração das/os imigrantes e das minorias étnicas, bem como na promoção do diálogo entre as diversas culturas, etnias e religiões nos termos da sua orgânica constante do DL 167/2007, de 3 de Maio.</t>
  </si>
  <si>
    <t>1. Assegurar serviços acessíveis, humanos, integrados, aliados dos/as imigrantes e capazes de gerir a diversidade.</t>
  </si>
  <si>
    <t>2. Desenvolver ações que promovam a coesão social na sociedade portuguesa valorizando o que nos une, acolhendo o encontro das diferenças.</t>
  </si>
  <si>
    <t>O1: Aproximar o ACIDI dos/as suas/seus destinatários/as</t>
  </si>
  <si>
    <t>Visitas de acompanhamento aos Projetos do ACIDI</t>
  </si>
  <si>
    <t>Nº de Publicações promovidas pelo ACIDI (em suporte de papel e online)</t>
  </si>
  <si>
    <t>Total de "horas X pessoa" de formação/sensibilização ministradas (a terceiros)</t>
  </si>
  <si>
    <t>O3: Garantir a boa gestão e execução dos recursos</t>
  </si>
  <si>
    <t>Prazo de pagamentos a fornecedores (em dias)</t>
  </si>
  <si>
    <t>Ind. 7</t>
  </si>
  <si>
    <t>O4: Melhorar o funcionamento da organização e a qualidade do serviço prestado</t>
  </si>
  <si>
    <t>Nº de reclamações com fundamento da responsabilidade do ACIDI apresentadas no livro amarelo</t>
  </si>
  <si>
    <t>Ind. 8</t>
  </si>
  <si>
    <t>Tempo de espera médio nos CNAI</t>
  </si>
  <si>
    <t>Ind. 9</t>
  </si>
  <si>
    <t>Nº de horas de formação por colaborador/a dirigidas aos serviços e equipa ACIDI</t>
  </si>
  <si>
    <t>Apenas são contabilizadas as saídas das equipas ao espaço das respectivas entidades para acompanhamento dos projectos.</t>
  </si>
  <si>
    <t>Contam apenas as reclamações no livro amarelo que tenham fundamento e que sejam relativas a gabinetes da responsabilidade directa do ACIDI.</t>
  </si>
  <si>
    <t>Não são contabilizados os técnicos de outras entidades públicas que colaboram no CNAI.</t>
  </si>
  <si>
    <t>Número de apresentações (sob convite antecipado) da experiência portuguesa em espaços internacionais e de visitas institucionais de delegações internacionais para conhecer a nossa experiência.</t>
  </si>
  <si>
    <t>3. Consolidar boas práticas no controlo de gestão, nas áreas dos recursos humanos, dos processos e dos procedimentos administrativos.</t>
  </si>
  <si>
    <t>Ponderação: 40,0</t>
  </si>
  <si>
    <t>Peso: 50,0</t>
  </si>
  <si>
    <t>Peso: 100,0</t>
  </si>
  <si>
    <t>Nº de apresentações sobre a experiência portuguesa em encontros internacionais e visitas  institucionais de delegações internacionais</t>
  </si>
  <si>
    <t>Ind 1</t>
  </si>
  <si>
    <t>Ind 2</t>
  </si>
  <si>
    <t>Ind 3</t>
  </si>
  <si>
    <t>Ind 4</t>
  </si>
  <si>
    <t>Ind 5</t>
  </si>
  <si>
    <t>Ind 6</t>
  </si>
  <si>
    <t>Ind 7</t>
  </si>
  <si>
    <t>Ind 8</t>
  </si>
  <si>
    <t>Ind 9</t>
  </si>
  <si>
    <r>
      <t xml:space="preserve">Exemplares das publicações em papel e presença </t>
    </r>
    <r>
      <rPr>
        <b/>
        <i/>
        <sz val="10"/>
        <rFont val="Calibri"/>
        <family val="2"/>
        <scheme val="minor"/>
      </rPr>
      <t>online</t>
    </r>
  </si>
  <si>
    <t xml:space="preserve">Documentos de registo </t>
  </si>
  <si>
    <t>GERFIP</t>
  </si>
  <si>
    <t>Livro de Reclamações</t>
  </si>
  <si>
    <t>Inlinemanager / Excel</t>
  </si>
  <si>
    <t>Gesmed e registo de atendimentos</t>
  </si>
  <si>
    <t>Documento de registo próprio</t>
  </si>
  <si>
    <t>Relatórios de visitas</t>
  </si>
  <si>
    <t>00:34:03*</t>
  </si>
  <si>
    <t>Orçamento de funcionamento</t>
  </si>
  <si>
    <t>Despesas c/Pessoal 01</t>
  </si>
  <si>
    <t>Aquisições de Bens e Serviços 02</t>
  </si>
  <si>
    <t>Outras despesas  03+06+07</t>
  </si>
  <si>
    <t>Outros valores 04</t>
  </si>
  <si>
    <t>PIDDAC</t>
  </si>
  <si>
    <t>TOTAL (OF+PIDDAC+Outros)</t>
  </si>
  <si>
    <t>O2: Promover o diálogo intercultural</t>
  </si>
  <si>
    <t>Ponderação: 25,0</t>
  </si>
  <si>
    <t>Ponderação: 35,0</t>
  </si>
  <si>
    <t>A meta é calculada através de uma média simples, da variação percentual, registada por gabinete.</t>
  </si>
  <si>
    <t>Colaboradores/as que não trabalharam o ano inteiro, são contabilizados/as na proporção do tempo trabalhado.</t>
  </si>
  <si>
    <t>Gabinetes que não tenham alocado pelo menos um/a colaborador/a a tempo inteiro, são contabilizados juntamente com o gabinete onde colabora o/a respectivo/a colaborador/a.</t>
  </si>
  <si>
    <r>
      <t>A meta equivalia, em 2011, ao tempo de espera médio dos gabinetes dos CNAI, ponderadorados pelo número de atendimentos</t>
    </r>
    <r>
      <rPr>
        <sz val="10"/>
        <color theme="3" tint="-0.249977111117893"/>
        <rFont val="Calibri"/>
        <family val="2"/>
      </rPr>
      <t xml:space="preserve"> </t>
    </r>
  </si>
  <si>
    <t>O número total de colaboradores/as é aferido pelo somatório das pessoas que colaboram em serviços/gabinetes sob coordenação directa do ACIDI.</t>
  </si>
  <si>
    <t>Colaboradores/as que não trabalharam o ano inteiro, são contabilizados na proporção do tempo trabalhado.</t>
  </si>
  <si>
    <t>Para este efeito são contabilizados todos os gabinetes de Lisboa, Porto e Algarve, à exceção do Gabinete de Apoio ao Emprego do CNAI de Lisboa e Gabinete de</t>
  </si>
  <si>
    <t>Acolhimento e Triagem do CNAI do Porto.</t>
  </si>
  <si>
    <t>Recursos Humanos*</t>
  </si>
  <si>
    <t>META 2013</t>
  </si>
  <si>
    <t>Atendimentos médios por colaborador/a, nos gabinetes do ACIDI, versus o ano anterior</t>
  </si>
  <si>
    <t>Ind.5</t>
  </si>
  <si>
    <t>Ind. 09</t>
  </si>
  <si>
    <t>Devem ser contabilizados edições em formato papel e on line</t>
  </si>
  <si>
    <t>Contabilizados de acordo com o mapa trimestral enviado pela SGPCM</t>
  </si>
  <si>
    <t>o tempo médio de esperados gabinetes dos CNAI, com protocolo de mediação, ponderado o nº de atendimentos.</t>
  </si>
  <si>
    <t>ANO:2013</t>
  </si>
  <si>
    <t xml:space="preserve">O nº de horas "x por pessoa" de uma ação equivale a ao nº de horas da ação vezes o nº de formadores presentes Só são contabilizados as/os formandas/os presentes em mais de metade do tempo da ação. </t>
  </si>
  <si>
    <t>Para a meta de 2012 a fórmula de cálculo que se encontra na base do indicador foi alterada com vista a uma maior precisão dos resultados, passando a considerar    o tempo médio de esperados gabinetes dos CNAI, com protocolos de mediação, ponderado pelo número de atendimentos.</t>
  </si>
  <si>
    <t>A meta equivale ao somatório do número de horas por pessoa (ver indicador 3) das formações internas e externas a dividir pelo número total de colaboradores/as.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</si>
</sst>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_-* #,##0.0\ _€_-;\-* #,##0.0\ _€_-;_-* &quot;-&quot;??\ _€_-;_-@_-"/>
    <numFmt numFmtId="165" formatCode="#,##0.000"/>
    <numFmt numFmtId="166" formatCode="0.0%"/>
  </numFmts>
  <fonts count="32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Verdana"/>
      <family val="2"/>
    </font>
    <font>
      <sz val="10"/>
      <color indexed="63"/>
      <name val="Verdana"/>
      <family val="2"/>
    </font>
    <font>
      <i/>
      <sz val="10"/>
      <color indexed="63"/>
      <name val="Verdana"/>
      <family val="2"/>
    </font>
    <font>
      <sz val="10"/>
      <color indexed="63"/>
      <name val="Verdana"/>
      <family val="2"/>
    </font>
    <font>
      <sz val="10"/>
      <name val="Arial"/>
      <family val="2"/>
    </font>
    <font>
      <b/>
      <sz val="12"/>
      <name val="Arial"/>
      <family val="2"/>
    </font>
    <font>
      <b/>
      <sz val="6.95"/>
      <name val="Calibri"/>
      <family val="2"/>
    </font>
    <font>
      <b/>
      <sz val="6"/>
      <name val="Calibri"/>
      <family val="2"/>
    </font>
    <font>
      <sz val="11"/>
      <color indexed="8"/>
      <name val="Verdana"/>
      <family val="2"/>
    </font>
    <font>
      <b/>
      <sz val="11"/>
      <name val="Calibri"/>
      <family val="2"/>
    </font>
    <font>
      <b/>
      <sz val="11"/>
      <name val="Arial"/>
      <family val="2"/>
    </font>
    <font>
      <b/>
      <sz val="10"/>
      <name val="Calibri"/>
      <family val="2"/>
    </font>
    <font>
      <b/>
      <sz val="10"/>
      <name val="Arial"/>
      <family val="2"/>
    </font>
    <font>
      <b/>
      <sz val="11"/>
      <name val="Calibri"/>
      <family val="2"/>
    </font>
    <font>
      <b/>
      <sz val="11"/>
      <name val="Verdana"/>
      <family val="2"/>
    </font>
    <font>
      <sz val="10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Verdana"/>
      <family val="2"/>
    </font>
    <font>
      <sz val="10"/>
      <color theme="3" tint="-0.249977111117893"/>
      <name val="Calibri"/>
      <family val="2"/>
    </font>
    <font>
      <b/>
      <sz val="10"/>
      <color theme="3" tint="-0.249977111117893"/>
      <name val="Calibri"/>
      <family val="2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sz val="11"/>
      <name val="Arial"/>
      <family val="2"/>
    </font>
    <font>
      <sz val="9"/>
      <name val="Arial"/>
      <family val="2"/>
    </font>
    <font>
      <b/>
      <sz val="12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</patternFill>
    </fill>
    <fill>
      <patternFill patternType="solid">
        <fgColor indexed="57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</patternFill>
    </fill>
  </fills>
  <borders count="16">
    <border>
      <left/>
      <right/>
      <top/>
      <bottom/>
      <diagonal/>
    </border>
    <border>
      <left/>
      <right/>
      <top style="thin">
        <color indexed="9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medium">
        <color indexed="9"/>
      </right>
      <top style="medium">
        <color indexed="55"/>
      </top>
      <bottom style="medium">
        <color indexed="9"/>
      </bottom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8"/>
      </top>
      <bottom/>
      <diagonal/>
    </border>
    <border>
      <left style="medium">
        <color indexed="9"/>
      </left>
      <right/>
      <top style="medium">
        <color indexed="55"/>
      </top>
      <bottom style="medium">
        <color indexed="9"/>
      </bottom>
      <diagonal/>
    </border>
    <border>
      <left/>
      <right/>
      <top style="medium">
        <color indexed="55"/>
      </top>
      <bottom style="medium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55"/>
      </left>
      <right/>
      <top style="medium">
        <color indexed="55"/>
      </top>
      <bottom style="medium">
        <color indexed="55"/>
      </bottom>
      <diagonal/>
    </border>
    <border>
      <left/>
      <right/>
      <top style="medium">
        <color indexed="55"/>
      </top>
      <bottom style="medium">
        <color indexed="55"/>
      </bottom>
      <diagonal/>
    </border>
    <border>
      <left/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thin">
        <color indexed="9"/>
      </top>
      <bottom style="thin">
        <color indexed="8"/>
      </bottom>
      <diagonal/>
    </border>
    <border>
      <left/>
      <right/>
      <top style="medium">
        <color indexed="9"/>
      </top>
      <bottom/>
      <diagonal/>
    </border>
  </borders>
  <cellStyleXfs count="21">
    <xf numFmtId="0" fontId="0" fillId="0" borderId="0">
      <alignment wrapText="1"/>
    </xf>
    <xf numFmtId="0" fontId="3" fillId="0" borderId="0">
      <alignment wrapText="1"/>
    </xf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3" fillId="0" borderId="0">
      <alignment wrapText="1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43" fontId="3" fillId="0" borderId="0" applyFont="0" applyFill="0" applyBorder="0" applyAlignment="0" applyProtection="0"/>
  </cellStyleXfs>
  <cellXfs count="118">
    <xf numFmtId="0" fontId="0" fillId="0" borderId="0" xfId="0">
      <alignment wrapText="1"/>
    </xf>
    <xf numFmtId="0" fontId="3" fillId="0" borderId="0" xfId="1">
      <alignment wrapText="1"/>
    </xf>
    <xf numFmtId="0" fontId="9" fillId="2" borderId="0" xfId="1" applyFont="1" applyFill="1" applyAlignment="1">
      <alignment horizontal="center" wrapText="1"/>
    </xf>
    <xf numFmtId="0" fontId="3" fillId="2" borderId="0" xfId="1" applyFill="1" applyAlignment="1">
      <alignment horizontal="right" vertical="top" wrapText="1" indent="3"/>
    </xf>
    <xf numFmtId="0" fontId="3" fillId="2" borderId="0" xfId="1" applyFill="1">
      <alignment wrapText="1"/>
    </xf>
    <xf numFmtId="0" fontId="3" fillId="2" borderId="0" xfId="1" applyFill="1" applyAlignment="1">
      <alignment horizontal="left" vertical="top" wrapText="1" indent="1"/>
    </xf>
    <xf numFmtId="0" fontId="7" fillId="2" borderId="0" xfId="1" applyFont="1" applyFill="1" applyAlignment="1">
      <alignment horizontal="justify" vertical="top" wrapText="1"/>
    </xf>
    <xf numFmtId="0" fontId="3" fillId="2" borderId="0" xfId="1" applyFont="1" applyFill="1" applyAlignment="1">
      <alignment horizontal="left" vertical="top" wrapText="1" indent="1"/>
    </xf>
    <xf numFmtId="0" fontId="4" fillId="2" borderId="0" xfId="1" applyFont="1" applyFill="1" applyAlignment="1">
      <alignment horizontal="left" vertical="top" wrapText="1" indent="1"/>
    </xf>
    <xf numFmtId="0" fontId="7" fillId="0" borderId="0" xfId="1" applyFont="1" applyAlignment="1">
      <alignment horizontal="justify" vertical="top" wrapText="1"/>
    </xf>
    <xf numFmtId="0" fontId="4" fillId="0" borderId="0" xfId="1" applyFont="1" applyAlignment="1">
      <alignment horizontal="left" vertical="top" wrapText="1" indent="1"/>
    </xf>
    <xf numFmtId="0" fontId="10" fillId="0" borderId="0" xfId="1" applyFont="1" applyFill="1" applyBorder="1" applyAlignment="1">
      <alignment horizontal="left" vertical="center" wrapText="1"/>
    </xf>
    <xf numFmtId="0" fontId="11" fillId="0" borderId="0" xfId="1" applyFont="1" applyFill="1" applyBorder="1" applyAlignment="1">
      <alignment horizontal="left" vertical="center" wrapText="1"/>
    </xf>
    <xf numFmtId="0" fontId="3" fillId="0" borderId="0" xfId="1" applyAlignment="1">
      <alignment horizontal="right" vertical="top" wrapText="1" indent="3"/>
    </xf>
    <xf numFmtId="0" fontId="13" fillId="3" borderId="0" xfId="1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vertical="top" wrapText="1"/>
    </xf>
    <xf numFmtId="0" fontId="13" fillId="0" borderId="0" xfId="1" applyFont="1" applyFill="1" applyBorder="1" applyAlignment="1">
      <alignment horizontal="right" vertical="top" wrapText="1"/>
    </xf>
    <xf numFmtId="164" fontId="13" fillId="0" borderId="0" xfId="17" applyNumberFormat="1" applyFont="1" applyFill="1" applyBorder="1" applyAlignment="1">
      <alignment horizontal="right" vertical="top" wrapText="1"/>
    </xf>
    <xf numFmtId="0" fontId="13" fillId="4" borderId="0" xfId="1" applyFont="1" applyFill="1" applyBorder="1" applyAlignment="1">
      <alignment horizontal="right" vertical="top" wrapText="1"/>
    </xf>
    <xf numFmtId="49" fontId="15" fillId="0" borderId="0" xfId="1" applyNumberFormat="1" applyFont="1" applyFill="1" applyBorder="1" applyAlignment="1">
      <alignment horizontal="center" vertical="center" wrapText="1"/>
    </xf>
    <xf numFmtId="0" fontId="15" fillId="0" borderId="0" xfId="1" applyFont="1" applyFill="1" applyBorder="1" applyAlignment="1">
      <alignment horizontal="center" vertical="center" wrapText="1"/>
    </xf>
    <xf numFmtId="9" fontId="15" fillId="0" borderId="0" xfId="1" applyNumberFormat="1" applyFont="1" applyFill="1" applyBorder="1" applyAlignment="1">
      <alignment horizontal="center" vertical="center" wrapText="1"/>
    </xf>
    <xf numFmtId="0" fontId="16" fillId="0" borderId="0" xfId="9" applyFont="1" applyFill="1" applyBorder="1" applyAlignment="1">
      <alignment horizontal="center" vertical="center" wrapText="1"/>
    </xf>
    <xf numFmtId="0" fontId="16" fillId="0" borderId="0" xfId="1" applyFont="1" applyFill="1" applyBorder="1" applyAlignment="1">
      <alignment vertical="top" wrapText="1"/>
    </xf>
    <xf numFmtId="0" fontId="13" fillId="4" borderId="1" xfId="1" applyFont="1" applyFill="1" applyBorder="1" applyAlignment="1">
      <alignment vertical="top" wrapText="1"/>
    </xf>
    <xf numFmtId="0" fontId="13" fillId="0" borderId="0" xfId="1" applyFont="1" applyFill="1" applyBorder="1" applyAlignment="1">
      <alignment horizontal="left" vertical="center" wrapText="1"/>
    </xf>
    <xf numFmtId="0" fontId="13" fillId="3" borderId="0" xfId="1" applyFont="1" applyFill="1" applyBorder="1" applyAlignment="1">
      <alignment vertical="center" wrapText="1"/>
    </xf>
    <xf numFmtId="0" fontId="14" fillId="0" borderId="0" xfId="1" applyFont="1" applyFill="1" applyBorder="1" applyAlignment="1">
      <alignment vertical="top" wrapText="1"/>
    </xf>
    <xf numFmtId="0" fontId="14" fillId="0" borderId="0" xfId="1" applyFont="1">
      <alignment wrapText="1"/>
    </xf>
    <xf numFmtId="0" fontId="14" fillId="0" borderId="0" xfId="1" applyFont="1" applyFill="1" applyAlignment="1">
      <alignment vertical="top" wrapText="1"/>
    </xf>
    <xf numFmtId="0" fontId="14" fillId="0" borderId="0" xfId="1" applyFont="1" applyAlignment="1">
      <alignment horizontal="left" vertical="center" wrapText="1"/>
    </xf>
    <xf numFmtId="0" fontId="17" fillId="3" borderId="2" xfId="1" applyFont="1" applyFill="1" applyBorder="1" applyAlignment="1">
      <alignment vertical="center" wrapText="1"/>
    </xf>
    <xf numFmtId="0" fontId="16" fillId="0" borderId="0" xfId="1" applyFont="1">
      <alignment wrapText="1"/>
    </xf>
    <xf numFmtId="9" fontId="15" fillId="0" borderId="0" xfId="10" applyFont="1" applyFill="1" applyBorder="1" applyAlignment="1">
      <alignment horizontal="center" vertical="center" wrapText="1"/>
    </xf>
    <xf numFmtId="0" fontId="14" fillId="3" borderId="3" xfId="1" applyFont="1" applyFill="1" applyBorder="1" applyAlignment="1">
      <alignment vertical="center" wrapText="1"/>
    </xf>
    <xf numFmtId="0" fontId="13" fillId="5" borderId="1" xfId="0" applyFont="1" applyFill="1" applyBorder="1" applyAlignment="1">
      <alignment vertical="center" wrapText="1"/>
    </xf>
    <xf numFmtId="0" fontId="15" fillId="0" borderId="0" xfId="1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4" fillId="0" borderId="0" xfId="1" applyFont="1" applyFill="1" applyAlignment="1">
      <alignment horizontal="center" vertical="top" wrapText="1"/>
    </xf>
    <xf numFmtId="0" fontId="15" fillId="0" borderId="0" xfId="1" applyFont="1" applyFill="1" applyBorder="1" applyAlignment="1">
      <alignment horizontal="center" vertical="center" wrapText="1"/>
    </xf>
    <xf numFmtId="0" fontId="15" fillId="0" borderId="0" xfId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vertical="center" wrapText="1"/>
    </xf>
    <xf numFmtId="0" fontId="14" fillId="0" borderId="0" xfId="1" applyFont="1" applyFill="1">
      <alignment wrapText="1"/>
    </xf>
    <xf numFmtId="0" fontId="15" fillId="6" borderId="0" xfId="1" applyFont="1" applyFill="1" applyBorder="1" applyAlignment="1">
      <alignment horizontal="left" vertical="top" wrapText="1"/>
    </xf>
    <xf numFmtId="21" fontId="15" fillId="0" borderId="0" xfId="1" applyNumberFormat="1" applyFont="1" applyFill="1" applyBorder="1" applyAlignment="1">
      <alignment horizontal="center" vertical="center" wrapText="1"/>
    </xf>
    <xf numFmtId="3" fontId="15" fillId="0" borderId="0" xfId="1" applyNumberFormat="1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horizontal="left" vertical="center" wrapText="1"/>
    </xf>
    <xf numFmtId="0" fontId="14" fillId="0" borderId="0" xfId="1" applyFont="1" applyFill="1" applyBorder="1" applyAlignment="1">
      <alignment vertical="top" wrapText="1"/>
    </xf>
    <xf numFmtId="0" fontId="15" fillId="0" borderId="0" xfId="0" applyFont="1" applyFill="1" applyAlignment="1">
      <alignment horizontal="center" vertical="top"/>
    </xf>
    <xf numFmtId="0" fontId="13" fillId="0" borderId="0" xfId="1" applyFont="1" applyFill="1" applyBorder="1" applyAlignment="1">
      <alignment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5" fillId="0" borderId="0" xfId="1" applyFont="1" applyFill="1">
      <alignment wrapText="1"/>
    </xf>
    <xf numFmtId="0" fontId="25" fillId="0" borderId="0" xfId="1" applyFont="1" applyFill="1" applyBorder="1" applyAlignment="1">
      <alignment horizontal="left" vertical="center" wrapText="1"/>
    </xf>
    <xf numFmtId="0" fontId="25" fillId="0" borderId="0" xfId="0" applyFont="1" applyAlignment="1">
      <alignment vertical="center" wrapText="1"/>
    </xf>
    <xf numFmtId="0" fontId="25" fillId="0" borderId="0" xfId="0" applyFont="1">
      <alignment wrapText="1"/>
    </xf>
    <xf numFmtId="0" fontId="14" fillId="0" borderId="0" xfId="1" applyFont="1" applyFill="1" applyBorder="1" applyAlignment="1">
      <alignment vertical="top" wrapText="1"/>
    </xf>
    <xf numFmtId="3" fontId="13" fillId="0" borderId="0" xfId="1" applyNumberFormat="1" applyFont="1" applyFill="1" applyBorder="1" applyAlignment="1">
      <alignment vertical="top" wrapText="1"/>
    </xf>
    <xf numFmtId="3" fontId="27" fillId="0" borderId="0" xfId="1" applyNumberFormat="1" applyFont="1" applyFill="1" applyBorder="1" applyAlignment="1">
      <alignment vertical="top" wrapText="1"/>
    </xf>
    <xf numFmtId="0" fontId="15" fillId="0" borderId="0" xfId="1" applyFont="1" applyFill="1" applyBorder="1" applyAlignment="1">
      <alignment horizontal="center" vertical="center" wrapText="1"/>
    </xf>
    <xf numFmtId="0" fontId="13" fillId="3" borderId="0" xfId="1" applyFont="1" applyFill="1" applyBorder="1" applyAlignment="1">
      <alignment horizontal="center" vertical="center" wrapText="1"/>
    </xf>
    <xf numFmtId="0" fontId="14" fillId="0" borderId="0" xfId="1" applyFont="1" applyFill="1" applyBorder="1" applyAlignment="1">
      <alignment vertical="top" wrapText="1"/>
    </xf>
    <xf numFmtId="165" fontId="24" fillId="0" borderId="0" xfId="1" applyNumberFormat="1" applyFont="1" applyFill="1" applyBorder="1" applyAlignment="1">
      <alignment horizontal="center" vertical="center" wrapText="1"/>
    </xf>
    <xf numFmtId="0" fontId="29" fillId="0" borderId="0" xfId="1" applyFont="1" applyFill="1" applyBorder="1" applyAlignment="1">
      <alignment vertical="top" wrapText="1"/>
    </xf>
    <xf numFmtId="0" fontId="25" fillId="0" borderId="0" xfId="0" applyFont="1" applyFill="1" applyBorder="1" applyAlignment="1">
      <alignment horizontal="left" vertical="center" wrapText="1"/>
    </xf>
    <xf numFmtId="0" fontId="15" fillId="0" borderId="0" xfId="1" applyFont="1" applyFill="1" applyBorder="1" applyAlignment="1">
      <alignment horizontal="center" vertical="center" wrapText="1"/>
    </xf>
    <xf numFmtId="0" fontId="14" fillId="0" borderId="0" xfId="1" applyFont="1" applyFill="1" applyBorder="1" applyAlignment="1">
      <alignment vertical="top" wrapText="1"/>
    </xf>
    <xf numFmtId="0" fontId="31" fillId="0" borderId="0" xfId="1" applyFont="1" applyFill="1" applyBorder="1" applyAlignment="1">
      <alignment horizontal="center" vertical="center" wrapText="1"/>
    </xf>
    <xf numFmtId="0" fontId="15" fillId="0" borderId="0" xfId="1" applyFont="1" applyFill="1" applyBorder="1" applyAlignment="1">
      <alignment horizontal="center" vertical="center" wrapText="1"/>
    </xf>
    <xf numFmtId="166" fontId="15" fillId="0" borderId="0" xfId="1" applyNumberFormat="1" applyFont="1" applyFill="1" applyBorder="1" applyAlignment="1">
      <alignment horizontal="center" vertical="center" wrapText="1"/>
    </xf>
    <xf numFmtId="0" fontId="15" fillId="0" borderId="0" xfId="1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horizontal="left" wrapText="1"/>
    </xf>
    <xf numFmtId="0" fontId="13" fillId="5" borderId="5" xfId="0" applyFont="1" applyFill="1" applyBorder="1" applyAlignment="1">
      <alignment horizontal="left" vertical="center" wrapText="1"/>
    </xf>
    <xf numFmtId="0" fontId="13" fillId="4" borderId="0" xfId="1" applyFont="1" applyFill="1" applyBorder="1" applyAlignment="1">
      <alignment horizontal="left" vertical="top" wrapText="1"/>
    </xf>
    <xf numFmtId="0" fontId="19" fillId="0" borderId="0" xfId="0" applyFont="1" applyFill="1" applyAlignment="1">
      <alignment wrapText="1"/>
    </xf>
    <xf numFmtId="0" fontId="13" fillId="5" borderId="0" xfId="0" applyFont="1" applyFill="1" applyBorder="1" applyAlignment="1">
      <alignment horizontal="left" vertical="center" wrapText="1"/>
    </xf>
    <xf numFmtId="0" fontId="14" fillId="0" borderId="0" xfId="1" applyFont="1" applyFill="1" applyBorder="1" applyAlignment="1">
      <alignment horizontal="center" vertical="top" wrapText="1"/>
    </xf>
    <xf numFmtId="0" fontId="13" fillId="0" borderId="0" xfId="1" applyFont="1" applyFill="1" applyBorder="1" applyAlignment="1">
      <alignment horizontal="left" vertical="center" wrapText="1"/>
    </xf>
    <xf numFmtId="0" fontId="13" fillId="4" borderId="2" xfId="1" applyFont="1" applyFill="1" applyBorder="1" applyAlignment="1">
      <alignment horizontal="center" vertical="top" wrapText="1"/>
    </xf>
    <xf numFmtId="0" fontId="17" fillId="3" borderId="9" xfId="1" applyFont="1" applyFill="1" applyBorder="1" applyAlignment="1">
      <alignment wrapText="1"/>
    </xf>
    <xf numFmtId="0" fontId="17" fillId="3" borderId="2" xfId="1" applyFont="1" applyFill="1" applyBorder="1" applyAlignment="1">
      <alignment wrapText="1"/>
    </xf>
    <xf numFmtId="0" fontId="17" fillId="3" borderId="10" xfId="1" applyFont="1" applyFill="1" applyBorder="1" applyAlignment="1">
      <alignment wrapText="1"/>
    </xf>
    <xf numFmtId="0" fontId="14" fillId="3" borderId="1" xfId="1" applyFont="1" applyFill="1" applyBorder="1" applyAlignment="1">
      <alignment vertical="top" wrapText="1"/>
    </xf>
    <xf numFmtId="0" fontId="13" fillId="3" borderId="9" xfId="1" applyFont="1" applyFill="1" applyBorder="1" applyAlignment="1">
      <alignment vertical="center" wrapText="1"/>
    </xf>
    <xf numFmtId="0" fontId="13" fillId="3" borderId="2" xfId="1" applyFont="1" applyFill="1" applyBorder="1" applyAlignment="1">
      <alignment vertical="center" wrapText="1"/>
    </xf>
    <xf numFmtId="0" fontId="13" fillId="3" borderId="10" xfId="1" applyFont="1" applyFill="1" applyBorder="1" applyAlignment="1">
      <alignment vertical="center" wrapText="1"/>
    </xf>
    <xf numFmtId="0" fontId="14" fillId="3" borderId="9" xfId="1" applyFont="1" applyFill="1" applyBorder="1" applyAlignment="1">
      <alignment vertical="center" wrapText="1"/>
    </xf>
    <xf numFmtId="0" fontId="14" fillId="3" borderId="10" xfId="1" applyFont="1" applyFill="1" applyBorder="1" applyAlignment="1">
      <alignment vertical="center" wrapText="1"/>
    </xf>
    <xf numFmtId="0" fontId="25" fillId="0" borderId="0" xfId="0" applyFont="1" applyFill="1" applyBorder="1" applyAlignment="1">
      <alignment horizontal="left" vertical="center" wrapText="1"/>
    </xf>
    <xf numFmtId="3" fontId="14" fillId="0" borderId="0" xfId="1" applyNumberFormat="1" applyFont="1" applyFill="1" applyBorder="1" applyAlignment="1">
      <alignment horizontal="center" vertical="top" wrapText="1"/>
    </xf>
    <xf numFmtId="0" fontId="13" fillId="0" borderId="0" xfId="1" applyFont="1" applyFill="1" applyBorder="1" applyAlignment="1">
      <alignment horizontal="center" vertical="center" wrapText="1"/>
    </xf>
    <xf numFmtId="0" fontId="13" fillId="7" borderId="6" xfId="1" applyFont="1" applyFill="1" applyBorder="1" applyAlignment="1">
      <alignment vertical="top" wrapText="1"/>
    </xf>
    <xf numFmtId="0" fontId="13" fillId="0" borderId="7" xfId="1" applyFont="1" applyFill="1" applyBorder="1">
      <alignment wrapText="1"/>
    </xf>
    <xf numFmtId="0" fontId="13" fillId="0" borderId="8" xfId="1" applyFont="1" applyFill="1" applyBorder="1">
      <alignment wrapText="1"/>
    </xf>
    <xf numFmtId="0" fontId="13" fillId="0" borderId="4" xfId="1" applyFont="1" applyFill="1" applyBorder="1">
      <alignment wrapText="1"/>
    </xf>
    <xf numFmtId="0" fontId="13" fillId="6" borderId="5" xfId="1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left" vertical="center" wrapText="1"/>
    </xf>
    <xf numFmtId="0" fontId="13" fillId="2" borderId="15" xfId="1" applyFont="1" applyFill="1" applyBorder="1" applyAlignment="1">
      <alignment horizontal="left" vertical="top" wrapText="1"/>
    </xf>
    <xf numFmtId="0" fontId="13" fillId="3" borderId="9" xfId="1" applyFont="1" applyFill="1" applyBorder="1" applyAlignment="1">
      <alignment horizontal="left" vertical="center" wrapText="1"/>
    </xf>
    <xf numFmtId="0" fontId="17" fillId="3" borderId="2" xfId="1" applyFont="1" applyFill="1" applyBorder="1" applyAlignment="1">
      <alignment horizontal="left" vertical="center" wrapText="1"/>
    </xf>
    <xf numFmtId="0" fontId="13" fillId="3" borderId="0" xfId="1" applyFont="1" applyFill="1" applyBorder="1" applyAlignment="1">
      <alignment horizontal="center" vertical="center" wrapText="1"/>
    </xf>
    <xf numFmtId="0" fontId="15" fillId="0" borderId="0" xfId="1" applyFont="1" applyFill="1" applyBorder="1" applyAlignment="1">
      <alignment horizontal="center" vertical="center" wrapText="1"/>
    </xf>
    <xf numFmtId="0" fontId="14" fillId="0" borderId="0" xfId="1" applyFont="1" applyFill="1" applyBorder="1" applyAlignment="1">
      <alignment vertical="top" wrapText="1"/>
    </xf>
    <xf numFmtId="0" fontId="14" fillId="0" borderId="11" xfId="1" applyFont="1" applyFill="1" applyBorder="1" applyAlignment="1">
      <alignment vertical="top" wrapText="1"/>
    </xf>
    <xf numFmtId="0" fontId="14" fillId="0" borderId="12" xfId="1" applyFont="1" applyFill="1" applyBorder="1" applyAlignment="1">
      <alignment vertical="top" wrapText="1"/>
    </xf>
    <xf numFmtId="0" fontId="14" fillId="0" borderId="13" xfId="1" applyFont="1" applyFill="1" applyBorder="1" applyAlignment="1">
      <alignment vertical="top" wrapText="1"/>
    </xf>
    <xf numFmtId="0" fontId="13" fillId="7" borderId="5" xfId="1" applyFont="1" applyFill="1" applyBorder="1" applyAlignment="1">
      <alignment vertical="top" wrapText="1"/>
    </xf>
    <xf numFmtId="0" fontId="13" fillId="0" borderId="2" xfId="1" applyFont="1" applyFill="1" applyBorder="1" applyAlignment="1">
      <alignment vertical="top" wrapText="1"/>
    </xf>
    <xf numFmtId="0" fontId="14" fillId="0" borderId="14" xfId="1" applyFont="1" applyFill="1" applyBorder="1" applyAlignment="1">
      <alignment horizontal="left" vertical="center" wrapText="1"/>
    </xf>
    <xf numFmtId="0" fontId="30" fillId="0" borderId="0" xfId="1" applyFont="1" applyFill="1" applyAlignment="1">
      <alignment horizontal="left" vertical="top" wrapText="1"/>
    </xf>
    <xf numFmtId="0" fontId="13" fillId="4" borderId="1" xfId="1" applyFont="1" applyFill="1" applyBorder="1" applyAlignment="1">
      <alignment horizontal="center" vertical="top" wrapText="1"/>
    </xf>
    <xf numFmtId="0" fontId="18" fillId="3" borderId="9" xfId="1" applyFont="1" applyFill="1" applyBorder="1" applyAlignment="1">
      <alignment vertical="center" wrapText="1"/>
    </xf>
    <xf numFmtId="0" fontId="18" fillId="3" borderId="2" xfId="1" applyFont="1" applyFill="1" applyBorder="1" applyAlignment="1">
      <alignment vertical="center" wrapText="1"/>
    </xf>
    <xf numFmtId="0" fontId="18" fillId="3" borderId="10" xfId="1" applyFont="1" applyFill="1" applyBorder="1" applyAlignment="1">
      <alignment vertical="center" wrapText="1"/>
    </xf>
    <xf numFmtId="0" fontId="13" fillId="5" borderId="2" xfId="0" applyFont="1" applyFill="1" applyBorder="1" applyAlignment="1">
      <alignment horizontal="left" vertical="center" wrapText="1"/>
    </xf>
  </cellXfs>
  <cellStyles count="21">
    <cellStyle name="Normal" xfId="0" builtinId="0"/>
    <cellStyle name="Normal 2" xfId="1"/>
    <cellStyle name="Normal 2 2" xfId="2"/>
    <cellStyle name="Normal 2 3" xfId="3"/>
    <cellStyle name="Normal 2 4" xfId="4"/>
    <cellStyle name="Normal 2_Ind 12(UPE-DSCI-DSPCG)" xfId="5"/>
    <cellStyle name="Normal 3 2" xfId="6"/>
    <cellStyle name="Normal 4 2" xfId="7"/>
    <cellStyle name="Normal 4 2 2" xfId="18"/>
    <cellStyle name="Normal 5 2" xfId="8"/>
    <cellStyle name="Normal 5 2 2" xfId="19"/>
    <cellStyle name="Normal_QUAR GPEARI 2008 VERSÃO APROVADA 2" xfId="9"/>
    <cellStyle name="Percentagem 2" xfId="10"/>
    <cellStyle name="Percentagem 2 2" xfId="11"/>
    <cellStyle name="Percentagem 2 3" xfId="12"/>
    <cellStyle name="Percentagem 2 4" xfId="13"/>
    <cellStyle name="Percentagem 3 2" xfId="14"/>
    <cellStyle name="Percentagem 3 2 2" xfId="15"/>
    <cellStyle name="Percentagem 4" xfId="16"/>
    <cellStyle name="Vírgula" xfId="17" builtinId="3"/>
    <cellStyle name="Vírgula 2" xfId="20"/>
  </cellStyles>
  <dxfs count="9"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rgb="FF00B05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1866900</xdr:colOff>
      <xdr:row>3</xdr:row>
      <xdr:rowOff>47625</xdr:rowOff>
    </xdr:to>
    <xdr:pic>
      <xdr:nvPicPr>
        <xdr:cNvPr id="1025" name="Picture 1" descr="123054fb-bb09-4deb-9f69-3cccd38709d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6193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U126"/>
  <sheetViews>
    <sheetView showGridLines="0" tabSelected="1" view="pageBreakPreview" zoomScaleNormal="110" zoomScaleSheetLayoutView="100" workbookViewId="0">
      <pane ySplit="5" topLeftCell="A6" activePane="bottomLeft" state="frozenSplit"/>
      <selection pane="bottomLeft" activeCell="E118" sqref="E118"/>
    </sheetView>
  </sheetViews>
  <sheetFormatPr defaultRowHeight="15" x14ac:dyDescent="0.25"/>
  <cols>
    <col min="1" max="1" width="11.28515625" style="28" customWidth="1"/>
    <col min="2" max="2" width="34.28515625" style="28" customWidth="1"/>
    <col min="3" max="3" width="8.140625" style="28" bestFit="1" customWidth="1"/>
    <col min="4" max="4" width="10.28515625" style="28" bestFit="1" customWidth="1"/>
    <col min="5" max="5" width="10.28515625" style="28" customWidth="1"/>
    <col min="6" max="6" width="10.7109375" style="28" bestFit="1" customWidth="1"/>
    <col min="7" max="7" width="12.42578125" style="28" bestFit="1" customWidth="1"/>
    <col min="8" max="8" width="6.85546875" style="28" customWidth="1"/>
    <col min="9" max="9" width="5.7109375" style="28" customWidth="1"/>
    <col min="10" max="10" width="14.7109375" style="28" customWidth="1"/>
    <col min="11" max="11" width="17.85546875" style="28" customWidth="1"/>
    <col min="12" max="12" width="16.140625" style="28" bestFit="1" customWidth="1"/>
    <col min="13" max="13" width="2.140625" style="28" customWidth="1"/>
    <col min="14" max="15" width="9.140625" style="28"/>
    <col min="16" max="16" width="14.140625" style="28" customWidth="1"/>
    <col min="17" max="17" width="13.42578125" style="28" customWidth="1"/>
    <col min="18" max="18" width="14.7109375" style="28" customWidth="1"/>
    <col min="19" max="16384" width="9.140625" style="28"/>
  </cols>
  <sheetData>
    <row r="1" spans="1:21" ht="15" customHeight="1" x14ac:dyDescent="0.25">
      <c r="A1" s="27"/>
      <c r="B1" s="27"/>
      <c r="C1" s="27"/>
      <c r="D1" s="23"/>
      <c r="E1" s="23"/>
      <c r="F1" s="27"/>
      <c r="G1" s="27"/>
      <c r="H1" s="27"/>
      <c r="I1" s="27"/>
      <c r="J1" s="27"/>
      <c r="K1" s="27"/>
      <c r="L1" s="27"/>
    </row>
    <row r="2" spans="1:21" ht="15" customHeight="1" x14ac:dyDescent="0.25">
      <c r="A2" s="27"/>
      <c r="B2" s="105"/>
      <c r="C2" s="29"/>
      <c r="D2" s="41"/>
      <c r="E2" s="41"/>
      <c r="F2" s="41"/>
      <c r="G2" s="29"/>
      <c r="H2" s="29"/>
      <c r="I2" s="29"/>
      <c r="J2" s="29"/>
      <c r="K2" s="29"/>
      <c r="L2" s="29"/>
    </row>
    <row r="3" spans="1:21" ht="15" customHeight="1" x14ac:dyDescent="0.25">
      <c r="A3" s="27"/>
      <c r="B3" s="105"/>
      <c r="C3" s="29"/>
      <c r="D3" s="41"/>
      <c r="E3" s="41"/>
      <c r="F3" s="41"/>
      <c r="G3" s="29"/>
      <c r="H3" s="29"/>
      <c r="I3" s="29"/>
      <c r="J3" s="29"/>
      <c r="K3" s="29"/>
      <c r="L3" s="29"/>
    </row>
    <row r="4" spans="1:21" ht="15" customHeight="1" thickBot="1" x14ac:dyDescent="0.3">
      <c r="A4" s="27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</row>
    <row r="5" spans="1:21" ht="15" customHeight="1" thickBot="1" x14ac:dyDescent="0.3">
      <c r="A5" s="106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8"/>
    </row>
    <row r="6" spans="1:21" ht="18.75" customHeight="1" x14ac:dyDescent="0.25">
      <c r="A6" s="109" t="s">
        <v>129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</row>
    <row r="7" spans="1:21" ht="7.15" customHeight="1" x14ac:dyDescent="0.25">
      <c r="A7" s="110"/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</row>
    <row r="8" spans="1:21" s="30" customFormat="1" ht="24" customHeight="1" x14ac:dyDescent="0.25">
      <c r="A8" s="111" t="s">
        <v>58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28"/>
      <c r="N8" s="28"/>
      <c r="O8" s="28"/>
      <c r="P8" s="28"/>
      <c r="Q8" s="28"/>
      <c r="R8" s="28"/>
      <c r="S8" s="28"/>
      <c r="T8" s="28"/>
      <c r="U8" s="28"/>
    </row>
    <row r="9" spans="1:21" ht="18.75" customHeight="1" x14ac:dyDescent="0.25">
      <c r="A9" s="94" t="s">
        <v>59</v>
      </c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</row>
    <row r="10" spans="1:21" ht="7.15" customHeight="1" thickBot="1" x14ac:dyDescent="0.3">
      <c r="A10" s="27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</row>
    <row r="11" spans="1:21" ht="18" customHeight="1" thickBot="1" x14ac:dyDescent="0.3">
      <c r="A11" s="95"/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7"/>
    </row>
    <row r="12" spans="1:21" ht="47.25" customHeight="1" x14ac:dyDescent="0.25">
      <c r="A12" s="100" t="s">
        <v>60</v>
      </c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</row>
    <row r="13" spans="1:21" ht="7.15" customHeight="1" x14ac:dyDescent="0.25">
      <c r="A13" s="27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</row>
    <row r="14" spans="1:21" ht="27.2" customHeight="1" x14ac:dyDescent="0.25">
      <c r="A14" s="78" t="s">
        <v>0</v>
      </c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</row>
    <row r="15" spans="1:21" ht="21.2" customHeight="1" x14ac:dyDescent="0.25">
      <c r="A15" s="98" t="s">
        <v>1</v>
      </c>
      <c r="B15" s="98"/>
      <c r="C15" s="98"/>
      <c r="D15" s="98"/>
      <c r="E15" s="98"/>
      <c r="F15" s="98"/>
      <c r="G15" s="98"/>
      <c r="H15" s="98"/>
      <c r="I15" s="98"/>
      <c r="J15" s="98"/>
      <c r="K15" s="14"/>
      <c r="L15" s="14"/>
    </row>
    <row r="16" spans="1:21" ht="21.2" customHeight="1" x14ac:dyDescent="0.25">
      <c r="A16" s="101" t="s">
        <v>61</v>
      </c>
      <c r="B16" s="102"/>
      <c r="C16" s="102"/>
      <c r="D16" s="102"/>
      <c r="E16" s="102"/>
      <c r="F16" s="102"/>
      <c r="G16" s="102"/>
      <c r="H16" s="102"/>
      <c r="I16" s="102"/>
      <c r="J16" s="102"/>
      <c r="K16" s="31"/>
      <c r="L16" s="31"/>
    </row>
    <row r="17" spans="1:21" ht="21.2" customHeight="1" x14ac:dyDescent="0.25">
      <c r="A17" s="101" t="s">
        <v>62</v>
      </c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</row>
    <row r="18" spans="1:21" ht="21.2" customHeight="1" x14ac:dyDescent="0.25">
      <c r="A18" s="101" t="s">
        <v>80</v>
      </c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</row>
    <row r="19" spans="1:21" ht="27.6" customHeight="1" x14ac:dyDescent="0.25">
      <c r="A19" s="99" t="s">
        <v>2</v>
      </c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</row>
    <row r="20" spans="1:21" ht="12.75" customHeight="1" x14ac:dyDescent="0.25">
      <c r="A20" s="15"/>
      <c r="B20" s="15"/>
      <c r="C20" s="15"/>
      <c r="D20" s="15"/>
      <c r="E20" s="15"/>
      <c r="F20" s="15"/>
      <c r="G20" s="15"/>
      <c r="H20" s="15"/>
      <c r="I20" s="27"/>
      <c r="J20" s="27"/>
      <c r="K20" s="16"/>
      <c r="L20" s="17"/>
    </row>
    <row r="21" spans="1:21" ht="27.6" customHeight="1" x14ac:dyDescent="0.25">
      <c r="A21" s="99" t="s">
        <v>52</v>
      </c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35" t="s">
        <v>81</v>
      </c>
    </row>
    <row r="22" spans="1:21" ht="12.75" customHeight="1" x14ac:dyDescent="0.25">
      <c r="A22" s="15"/>
      <c r="B22" s="15"/>
      <c r="C22" s="15"/>
      <c r="D22" s="15"/>
      <c r="E22" s="15"/>
      <c r="F22" s="15"/>
      <c r="G22" s="15"/>
      <c r="H22" s="15"/>
      <c r="I22" s="27"/>
      <c r="J22" s="27"/>
      <c r="K22" s="16"/>
      <c r="L22" s="17"/>
    </row>
    <row r="23" spans="1:21" ht="22.5" customHeight="1" x14ac:dyDescent="0.25">
      <c r="A23" s="76" t="s">
        <v>63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18" t="s">
        <v>82</v>
      </c>
    </row>
    <row r="24" spans="1:21" s="32" customFormat="1" ht="44.25" customHeight="1" x14ac:dyDescent="0.25">
      <c r="A24" s="104" t="s">
        <v>12</v>
      </c>
      <c r="B24" s="104"/>
      <c r="C24" s="73">
        <v>2011</v>
      </c>
      <c r="D24" s="20">
        <v>2012</v>
      </c>
      <c r="E24" s="68" t="s">
        <v>122</v>
      </c>
      <c r="F24" s="20" t="s">
        <v>13</v>
      </c>
      <c r="G24" s="20" t="s">
        <v>14</v>
      </c>
      <c r="H24" s="20" t="s">
        <v>15</v>
      </c>
      <c r="I24" s="20" t="s">
        <v>16</v>
      </c>
      <c r="J24" s="20" t="s">
        <v>17</v>
      </c>
      <c r="K24" s="20" t="s">
        <v>18</v>
      </c>
      <c r="L24" s="20" t="s">
        <v>19</v>
      </c>
      <c r="M24" s="28"/>
      <c r="N24" s="28"/>
      <c r="O24" s="28"/>
      <c r="P24" s="28"/>
      <c r="Q24" s="28"/>
      <c r="R24" s="28"/>
      <c r="S24" s="28"/>
      <c r="T24" s="28"/>
      <c r="U24" s="28"/>
    </row>
    <row r="25" spans="1:21" s="32" customFormat="1" ht="26.25" customHeight="1" x14ac:dyDescent="0.25">
      <c r="A25" s="20" t="s">
        <v>47</v>
      </c>
      <c r="B25" s="36" t="s">
        <v>64</v>
      </c>
      <c r="C25" s="73">
        <v>725</v>
      </c>
      <c r="D25" s="20">
        <v>586</v>
      </c>
      <c r="E25" s="68">
        <v>686</v>
      </c>
      <c r="F25" s="20">
        <v>77</v>
      </c>
      <c r="G25" s="20">
        <v>859</v>
      </c>
      <c r="H25" s="21">
        <v>1</v>
      </c>
      <c r="I25" s="20"/>
      <c r="J25" s="20"/>
      <c r="K25" s="33" t="str">
        <f>IF(J25="","",IF($D25&gt;$G25,(IF(AND($J25=$G25,$J25=($D25-$F25)),125%,IF(AND($J25&lt;=($D25+$F25),$J25&gt;=($D25-$F25)),100%,IF($J25&gt;($D25+$F25),($D25+$F25)/$J25,IF(($J25&lt;($D25-$F25)),100%+ABS($J25-$D25)*25%/ABS($G25-$D25)))))),IF(AND($J25=$G25,$J25=($D25+$F25)),125%,IF(AND($J25&lt;=($D25+$F25),$J25&gt;=($D25-$F25)),100%,IF(AND($J25=$G25,$J25=($D25+$F25)),125%,IF($J25&lt;($D25-$F25),$J25/($D25-$F25),IF($J25&gt;($D25+$F25),100%+($J25-$D25)*25%/($G25-$D25))))))))</f>
        <v/>
      </c>
      <c r="L25" s="22" t="str">
        <f>IF(K25="","",IF(K25&gt;1,"Superou",IF(K25=1,"Atingiu","Não atingiu")))</f>
        <v/>
      </c>
      <c r="M25" s="28"/>
      <c r="N25" s="28"/>
      <c r="O25" s="28"/>
      <c r="P25" s="28"/>
      <c r="Q25" s="28"/>
      <c r="R25" s="28"/>
      <c r="S25" s="28"/>
      <c r="T25" s="28"/>
      <c r="U25" s="28"/>
    </row>
    <row r="26" spans="1:21" ht="22.5" customHeight="1" x14ac:dyDescent="0.25">
      <c r="A26" s="76" t="s">
        <v>110</v>
      </c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18" t="s">
        <v>82</v>
      </c>
    </row>
    <row r="27" spans="1:21" s="32" customFormat="1" ht="44.25" customHeight="1" x14ac:dyDescent="0.25">
      <c r="A27" s="104" t="s">
        <v>12</v>
      </c>
      <c r="B27" s="104"/>
      <c r="C27" s="73">
        <v>2011</v>
      </c>
      <c r="D27" s="71">
        <v>2012</v>
      </c>
      <c r="E27" s="71" t="s">
        <v>122</v>
      </c>
      <c r="F27" s="42" t="s">
        <v>13</v>
      </c>
      <c r="G27" s="42" t="s">
        <v>14</v>
      </c>
      <c r="H27" s="42" t="s">
        <v>15</v>
      </c>
      <c r="I27" s="42" t="s">
        <v>16</v>
      </c>
      <c r="J27" s="42" t="s">
        <v>17</v>
      </c>
      <c r="K27" s="70" t="s">
        <v>18</v>
      </c>
      <c r="L27" s="42" t="s">
        <v>19</v>
      </c>
      <c r="M27" s="28"/>
      <c r="N27" s="28"/>
      <c r="O27" s="28"/>
      <c r="P27" s="28"/>
      <c r="Q27" s="28"/>
      <c r="R27" s="28"/>
      <c r="S27" s="28"/>
      <c r="T27" s="28"/>
      <c r="U27" s="28"/>
    </row>
    <row r="28" spans="1:21" s="32" customFormat="1" ht="26.25" customHeight="1" x14ac:dyDescent="0.25">
      <c r="A28" s="42" t="s">
        <v>48</v>
      </c>
      <c r="B28" s="36" t="s">
        <v>65</v>
      </c>
      <c r="C28" s="73">
        <v>20</v>
      </c>
      <c r="D28" s="71">
        <v>24</v>
      </c>
      <c r="E28" s="71">
        <v>12</v>
      </c>
      <c r="F28" s="42">
        <v>3</v>
      </c>
      <c r="G28" s="42">
        <v>48</v>
      </c>
      <c r="H28" s="21">
        <v>0.5</v>
      </c>
      <c r="I28" s="42"/>
      <c r="J28" s="42"/>
      <c r="K28" s="33" t="str">
        <f>IF(J28="","",IF($D28&gt;$G28,(IF(AND($J28=$G28,$J28=($D28-$F28)),125%,IF(AND($J28&lt;=($D28+$F28),$J28&gt;=($D28-$F28)),100%,IF($J28&gt;($D28+$F28),($D28+$F28)/$J28,IF(($J28&lt;($D28-$F28)),100%+ABS($J28-$D28)*25%/ABS($G28-$D28)))))),IF(AND($J28=$G28,$J28=($D28+$F28)),125%,IF(AND($J28&lt;=($D28+$F28),$J28&gt;=($D28-$F28)),100%,IF(AND($J28=$G28,$J28=($D28+$F28)),125%,IF($J28&lt;($D28-$F28),$J28/($D28-$F28),IF($J28&gt;($D28+$F28),100%+($J28-$D28)*25%/($G28-$D28))))))))</f>
        <v/>
      </c>
      <c r="L28" s="22" t="str">
        <f>IF(K28="","",IF(K28&gt;1,"Superou",IF(K28=1,"Atingiu","Não atingiu")))</f>
        <v/>
      </c>
      <c r="M28" s="28"/>
      <c r="N28" s="28"/>
      <c r="O28" s="28"/>
      <c r="P28" s="28"/>
      <c r="Q28" s="28"/>
      <c r="R28" s="28"/>
      <c r="S28" s="28"/>
      <c r="T28" s="28"/>
      <c r="U28" s="28"/>
    </row>
    <row r="29" spans="1:21" s="32" customFormat="1" ht="42" customHeight="1" x14ac:dyDescent="0.25">
      <c r="A29" s="42" t="s">
        <v>49</v>
      </c>
      <c r="B29" s="36" t="s">
        <v>66</v>
      </c>
      <c r="C29" s="49">
        <v>40806</v>
      </c>
      <c r="D29" s="49">
        <v>37078</v>
      </c>
      <c r="E29" s="49">
        <v>32929</v>
      </c>
      <c r="F29" s="49">
        <v>4521</v>
      </c>
      <c r="G29" s="49">
        <v>65086</v>
      </c>
      <c r="H29" s="21">
        <v>0.5</v>
      </c>
      <c r="I29" s="42"/>
      <c r="J29" s="49"/>
      <c r="K29" s="33" t="str">
        <f>IF(J29="","",IF($D29&gt;$G29,(IF(AND($J29=$G29,$J29=($D29-$F29)),125%,IF(AND($J29&lt;=($D29+$F29),$J29&gt;=($D29-$F29)),100%,IF($J29&gt;($D29+$F29),($D29+$F29)/$J29,IF(($J29&lt;($D29-$F29)),100%+ABS($J29-$D29)*25%/ABS($G29-$D29)))))),IF(AND($J29=$G29,$J29=($D29+$F29)),125%,IF(AND($J29&lt;=($D29+$F29),$J29&gt;=($D29-$F29)),100%,IF(AND($J29=$G29,$J29=($D29+$F29)),125%,IF($J29&lt;($D29-$F29),$J29/($D29-$F29),IF($J29&gt;($D29+$F29),100%+($J29-$D29)*25%/($G29-$D29))))))))</f>
        <v/>
      </c>
      <c r="L29" s="22" t="str">
        <f>IF(K29="","",IF(K29&gt;1,"Superou",IF(K29=1,"Atingiu","Não atingiu")))</f>
        <v/>
      </c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7.25" customHeight="1" x14ac:dyDescent="0.25">
      <c r="A30" s="20"/>
      <c r="B30" s="36"/>
      <c r="C30" s="19"/>
      <c r="D30" s="20"/>
      <c r="E30" s="68"/>
      <c r="F30" s="20"/>
      <c r="G30" s="20"/>
      <c r="H30" s="21"/>
      <c r="I30" s="20"/>
      <c r="J30" s="20"/>
      <c r="K30" s="33" t="str">
        <f>IF(J30="","",IF($D30&gt;$G30,(IF(AND($J30=$G30,$J30=($D30-$F30)),125%,IF(AND($J30&lt;=($D30+$F30),$J30&gt;=($D30-$F30)),100%,IF($J30&gt;($D30+$F30),($D30+$F30)/$J30,IF(($J30&lt;($D30-$F30)),100%+ABS($J30-$D30)*25%/ABS($G30-$D30)))))),IF(AND($J30=$G30,$J30=($D30+$F30)),125%,IF(AND($J30&lt;=($D30+$F30),$J30&gt;=($D30-$F30)),100%,IF(AND($J30=$G30,$J30=($D30+$F30)),125%,IF($J30&lt;($D30-$F30),$J30/($D30-$F30),IF($J30&gt;($D30+$F30),100%+($J30-$D30)*25%/($G30-$D30))))))))</f>
        <v/>
      </c>
      <c r="L30" s="22" t="str">
        <f>IF(K30="","",IF(K30&gt;1,"Superou",IF(K30=1,"Atingiu","Não atingiu")))</f>
        <v/>
      </c>
      <c r="M30" s="28"/>
      <c r="N30" s="28"/>
      <c r="O30" s="28"/>
      <c r="P30" s="28"/>
      <c r="Q30" s="28"/>
      <c r="R30" s="28"/>
      <c r="S30" s="28"/>
      <c r="T30" s="28"/>
      <c r="U30" s="28"/>
    </row>
    <row r="31" spans="1:21" ht="27.6" customHeight="1" x14ac:dyDescent="0.25">
      <c r="A31" s="99" t="s">
        <v>23</v>
      </c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35" t="s">
        <v>111</v>
      </c>
    </row>
    <row r="32" spans="1:21" s="46" customFormat="1" ht="27.6" customHeight="1" x14ac:dyDescent="0.25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5"/>
    </row>
    <row r="33" spans="1:21" ht="22.5" customHeight="1" x14ac:dyDescent="0.25">
      <c r="A33" s="76" t="s">
        <v>67</v>
      </c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18" t="s">
        <v>83</v>
      </c>
    </row>
    <row r="34" spans="1:21" s="32" customFormat="1" ht="12" customHeight="1" x14ac:dyDescent="0.25">
      <c r="A34" s="42"/>
      <c r="B34" s="36"/>
      <c r="C34" s="19"/>
      <c r="D34" s="42"/>
      <c r="E34" s="68"/>
      <c r="F34" s="42"/>
      <c r="G34" s="42"/>
      <c r="H34" s="21"/>
      <c r="I34" s="42"/>
      <c r="J34" s="42"/>
      <c r="K34" s="33"/>
      <c r="L34" s="22"/>
      <c r="M34" s="28"/>
      <c r="N34" s="28"/>
      <c r="O34" s="28"/>
      <c r="P34" s="28"/>
      <c r="Q34" s="28"/>
      <c r="R34" s="28"/>
      <c r="S34" s="28"/>
      <c r="T34" s="28"/>
      <c r="U34" s="28"/>
    </row>
    <row r="35" spans="1:21" s="32" customFormat="1" ht="44.25" customHeight="1" x14ac:dyDescent="0.25">
      <c r="A35" s="104" t="s">
        <v>12</v>
      </c>
      <c r="B35" s="104"/>
      <c r="C35" s="73">
        <v>2011</v>
      </c>
      <c r="D35" s="42">
        <v>2012</v>
      </c>
      <c r="E35" s="68" t="s">
        <v>122</v>
      </c>
      <c r="F35" s="42" t="s">
        <v>13</v>
      </c>
      <c r="G35" s="42" t="s">
        <v>14</v>
      </c>
      <c r="H35" s="42" t="s">
        <v>15</v>
      </c>
      <c r="I35" s="42" t="s">
        <v>16</v>
      </c>
      <c r="J35" s="42" t="s">
        <v>17</v>
      </c>
      <c r="K35" s="42" t="s">
        <v>18</v>
      </c>
      <c r="L35" s="42" t="s">
        <v>19</v>
      </c>
      <c r="M35" s="28"/>
      <c r="N35" s="28"/>
      <c r="O35" s="28"/>
      <c r="P35" s="28"/>
      <c r="Q35" s="28"/>
      <c r="R35" s="28"/>
      <c r="S35" s="28"/>
      <c r="T35" s="28"/>
      <c r="U35" s="28"/>
    </row>
    <row r="36" spans="1:21" s="32" customFormat="1" ht="36" customHeight="1" x14ac:dyDescent="0.25">
      <c r="A36" s="42" t="s">
        <v>53</v>
      </c>
      <c r="B36" s="43" t="s">
        <v>68</v>
      </c>
      <c r="C36" s="73">
        <v>24</v>
      </c>
      <c r="D36" s="71">
        <v>22</v>
      </c>
      <c r="E36" s="71">
        <v>26</v>
      </c>
      <c r="F36" s="71">
        <v>2</v>
      </c>
      <c r="G36" s="71">
        <v>22</v>
      </c>
      <c r="H36" s="21">
        <v>0.5</v>
      </c>
      <c r="I36" s="42"/>
      <c r="J36" s="42"/>
      <c r="K36" s="33" t="str">
        <f>IF(J36="","",IF($D36&gt;$G36,(IF(AND($J36=$G36,$J36=($D36-$F36)),125%,IF(AND($J36&lt;=($D36+$F36),$J36&gt;=($D36-$F36)),100%,IF($J36&gt;($D36+$F36),($D36+$F36)/$J36,IF(($J36&lt;($D36-$F36)),100%+ABS($J36-$D36)*25%/ABS($G36-$D36)))))),IF(AND($J36=$G36,$J36=($D36+$F36)),125%,IF(AND($J36&lt;=($D36+$F36),$J36&gt;=($D36-$F36)),100%,IF(AND($J36=$G36,$J36=($D36+$F36)),125%,IF($J36&lt;($D36-$F36),$J36/($D36-$F36),IF($J36&gt;($D36+$F36),100%+($J36-$D36)*25%/($G36-$D36))))))))</f>
        <v/>
      </c>
      <c r="L36" s="22" t="str">
        <f>IF(K36="","",IF(K36&gt;1,"Superou",IF(K36=1,"Atingiu","Não atingiu")))</f>
        <v/>
      </c>
      <c r="M36" s="28"/>
      <c r="N36" s="28"/>
      <c r="O36" s="28"/>
      <c r="P36" s="28"/>
      <c r="Q36" s="28"/>
      <c r="R36" s="28"/>
      <c r="S36" s="28"/>
      <c r="T36" s="28"/>
      <c r="U36" s="28"/>
    </row>
    <row r="37" spans="1:21" s="32" customFormat="1" ht="51.75" customHeight="1" x14ac:dyDescent="0.25">
      <c r="A37" s="42" t="s">
        <v>124</v>
      </c>
      <c r="B37" s="36" t="s">
        <v>123</v>
      </c>
      <c r="C37" s="21">
        <v>1.1599999999999999</v>
      </c>
      <c r="D37" s="21">
        <v>1.01</v>
      </c>
      <c r="E37" s="21">
        <v>1</v>
      </c>
      <c r="F37" s="72">
        <v>7.4999999999999997E-2</v>
      </c>
      <c r="G37" s="21">
        <v>1.25</v>
      </c>
      <c r="H37" s="21">
        <v>0.5</v>
      </c>
      <c r="I37" s="42"/>
      <c r="J37" s="65"/>
      <c r="K37" s="33"/>
      <c r="L37" s="22" t="str">
        <f>IF(K37="","",IF(K37&gt;1,"Superou",IF(K37=1,"Atingiu","Não atingiu")))</f>
        <v/>
      </c>
      <c r="M37" s="28"/>
      <c r="N37" s="28"/>
      <c r="O37" s="28"/>
      <c r="P37" s="28"/>
      <c r="Q37" s="28"/>
      <c r="R37" s="28"/>
      <c r="S37" s="28"/>
      <c r="T37" s="28"/>
      <c r="U37" s="28"/>
    </row>
    <row r="38" spans="1:21" s="32" customFormat="1" ht="26.25" customHeight="1" x14ac:dyDescent="0.25">
      <c r="A38" s="20"/>
      <c r="B38" s="36"/>
      <c r="C38" s="19"/>
      <c r="D38" s="20"/>
      <c r="E38" s="68"/>
      <c r="F38" s="20"/>
      <c r="G38" s="20"/>
      <c r="H38" s="21"/>
      <c r="I38" s="20"/>
      <c r="J38" s="20"/>
      <c r="K38" s="33"/>
      <c r="L38" s="22"/>
      <c r="M38" s="28"/>
      <c r="N38" s="28"/>
      <c r="O38" s="28"/>
      <c r="P38" s="28"/>
      <c r="Q38" s="28"/>
      <c r="R38" s="28"/>
      <c r="S38" s="28"/>
      <c r="T38" s="28"/>
      <c r="U38" s="28"/>
    </row>
    <row r="39" spans="1:21" ht="27.6" customHeight="1" x14ac:dyDescent="0.25">
      <c r="A39" s="99" t="s">
        <v>24</v>
      </c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35" t="s">
        <v>112</v>
      </c>
    </row>
    <row r="40" spans="1:21" ht="12.75" customHeight="1" x14ac:dyDescent="0.25">
      <c r="A40" s="15"/>
      <c r="B40" s="15"/>
      <c r="C40" s="15"/>
      <c r="D40" s="15"/>
      <c r="E40" s="15"/>
      <c r="F40" s="15"/>
      <c r="G40" s="15"/>
      <c r="H40" s="15"/>
      <c r="I40" s="27"/>
      <c r="J40" s="27"/>
      <c r="K40" s="16"/>
      <c r="L40" s="17"/>
    </row>
    <row r="41" spans="1:21" ht="27" customHeight="1" x14ac:dyDescent="0.25">
      <c r="A41" s="76" t="s">
        <v>70</v>
      </c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18" t="s">
        <v>83</v>
      </c>
    </row>
    <row r="42" spans="1:21" s="32" customFormat="1" ht="44.25" customHeight="1" x14ac:dyDescent="0.25">
      <c r="A42" s="104" t="s">
        <v>12</v>
      </c>
      <c r="B42" s="104"/>
      <c r="C42" s="73">
        <v>2011</v>
      </c>
      <c r="D42" s="20">
        <v>2012</v>
      </c>
      <c r="E42" s="68" t="s">
        <v>122</v>
      </c>
      <c r="F42" s="20" t="s">
        <v>13</v>
      </c>
      <c r="G42" s="20" t="s">
        <v>14</v>
      </c>
      <c r="H42" s="20" t="s">
        <v>15</v>
      </c>
      <c r="I42" s="20" t="s">
        <v>16</v>
      </c>
      <c r="J42" s="20" t="s">
        <v>17</v>
      </c>
      <c r="K42" s="20" t="s">
        <v>18</v>
      </c>
      <c r="L42" s="20" t="s">
        <v>19</v>
      </c>
      <c r="M42" s="28"/>
      <c r="N42" s="28"/>
      <c r="O42" s="28"/>
      <c r="P42" s="28"/>
      <c r="Q42" s="28"/>
      <c r="R42" s="28"/>
      <c r="S42" s="28"/>
      <c r="T42" s="28"/>
      <c r="U42" s="28"/>
    </row>
    <row r="43" spans="1:21" s="32" customFormat="1" ht="44.25" customHeight="1" x14ac:dyDescent="0.25">
      <c r="A43" s="42" t="s">
        <v>55</v>
      </c>
      <c r="B43" s="36" t="s">
        <v>71</v>
      </c>
      <c r="C43" s="73">
        <v>13</v>
      </c>
      <c r="D43" s="71">
        <v>9</v>
      </c>
      <c r="E43" s="71">
        <v>12</v>
      </c>
      <c r="F43" s="71">
        <v>2</v>
      </c>
      <c r="G43" s="71">
        <v>9</v>
      </c>
      <c r="H43" s="21">
        <v>0.25</v>
      </c>
      <c r="I43" s="42"/>
      <c r="J43" s="42"/>
      <c r="K43" s="42"/>
      <c r="L43" s="42"/>
      <c r="M43" s="28"/>
      <c r="N43" s="28"/>
      <c r="O43" s="28"/>
      <c r="P43" s="28"/>
      <c r="Q43" s="28"/>
      <c r="R43" s="28"/>
      <c r="S43" s="28"/>
      <c r="T43" s="28"/>
      <c r="U43" s="28"/>
    </row>
    <row r="44" spans="1:21" s="32" customFormat="1" ht="44.25" customHeight="1" x14ac:dyDescent="0.25">
      <c r="A44" s="42" t="s">
        <v>69</v>
      </c>
      <c r="B44" s="36" t="s">
        <v>73</v>
      </c>
      <c r="C44" s="19" t="s">
        <v>102</v>
      </c>
      <c r="D44" s="48">
        <v>1.9768518518518515E-2</v>
      </c>
      <c r="E44" s="48">
        <v>2.2222222222222223E-2</v>
      </c>
      <c r="F44" s="48">
        <v>1.3888888888888889E-3</v>
      </c>
      <c r="G44" s="48">
        <v>1.9768518518518515E-2</v>
      </c>
      <c r="H44" s="21">
        <v>0.25</v>
      </c>
      <c r="I44" s="42"/>
      <c r="J44" s="48"/>
      <c r="K44" s="42"/>
      <c r="L44" s="42"/>
      <c r="M44" s="28"/>
      <c r="N44" s="28"/>
      <c r="O44" s="28"/>
      <c r="P44" s="28"/>
      <c r="Q44" s="28"/>
      <c r="R44" s="28"/>
      <c r="S44" s="28"/>
      <c r="T44" s="28"/>
      <c r="U44" s="28"/>
    </row>
    <row r="45" spans="1:21" s="32" customFormat="1" ht="51.75" customHeight="1" x14ac:dyDescent="0.25">
      <c r="A45" s="42" t="s">
        <v>72</v>
      </c>
      <c r="B45" s="36" t="s">
        <v>75</v>
      </c>
      <c r="C45" s="73">
        <v>14</v>
      </c>
      <c r="D45" s="71">
        <v>20</v>
      </c>
      <c r="E45" s="71">
        <v>16</v>
      </c>
      <c r="F45" s="71">
        <v>2</v>
      </c>
      <c r="G45" s="71">
        <v>20</v>
      </c>
      <c r="H45" s="21">
        <v>0.25</v>
      </c>
      <c r="I45" s="42"/>
      <c r="J45" s="62"/>
      <c r="K45" s="42"/>
      <c r="L45" s="42"/>
      <c r="M45" s="28"/>
      <c r="N45" s="28"/>
      <c r="O45" s="28"/>
      <c r="P45" s="28"/>
      <c r="Q45" s="28"/>
      <c r="R45" s="28"/>
      <c r="S45" s="28"/>
      <c r="T45" s="28"/>
      <c r="U45" s="28"/>
    </row>
    <row r="46" spans="1:21" s="32" customFormat="1" ht="55.5" customHeight="1" x14ac:dyDescent="0.25">
      <c r="A46" s="42" t="s">
        <v>125</v>
      </c>
      <c r="B46" s="47" t="s">
        <v>84</v>
      </c>
      <c r="C46" s="73">
        <v>34</v>
      </c>
      <c r="D46" s="71">
        <v>34</v>
      </c>
      <c r="E46" s="71">
        <v>25</v>
      </c>
      <c r="F46" s="71">
        <v>4</v>
      </c>
      <c r="G46" s="71">
        <v>35</v>
      </c>
      <c r="H46" s="21">
        <v>0.25</v>
      </c>
      <c r="I46" s="42"/>
      <c r="J46" s="42"/>
      <c r="K46" s="42"/>
      <c r="L46" s="42"/>
      <c r="M46" s="28"/>
      <c r="N46" s="28"/>
      <c r="O46" s="28"/>
      <c r="P46" s="28"/>
      <c r="Q46" s="28"/>
      <c r="R46" s="28"/>
      <c r="S46" s="28"/>
      <c r="T46" s="28"/>
      <c r="U46" s="28"/>
    </row>
    <row r="47" spans="1:21" s="32" customFormat="1" ht="12.75" customHeight="1" x14ac:dyDescent="0.25">
      <c r="A47" s="20"/>
      <c r="B47" s="36"/>
      <c r="C47" s="19"/>
      <c r="D47" s="20"/>
      <c r="E47" s="68"/>
      <c r="F47" s="20"/>
      <c r="G47" s="20"/>
      <c r="H47" s="21"/>
      <c r="I47" s="20"/>
      <c r="J47" s="20"/>
      <c r="K47" s="33" t="str">
        <f>IF(J47="","",IF($D47&gt;$G47,(IF(AND($J47=$G47,$J47=($D47-$F47)),125%,IF(AND($J47&lt;=($D47+$F47),$J47&gt;=($D47-$F47)),100%,IF($J47&gt;($D47+$F47),($D47+$F47)/$J47,IF(($J47&lt;($D47-$F47)),100%+ABS($J47-$D47)*25%/ABS($G47-$D47)))))),IF(AND($J47=$G47,$J47=($D47+$F47)),125%,IF(AND($J47&lt;=($D47+$F47),$J47&gt;=($D47-$F47)),100%,IF(AND($J47=$G47,$J47=($D47+$F47)),125%,IF($J47&lt;($D47-$F47),$J47/($D47-$F47),IF($J47&gt;($D47+$F47),100%+($J47-$D47)*25%/($G47-$D47))))))))</f>
        <v/>
      </c>
      <c r="L47" s="22" t="str">
        <f>IF(K47="","",IF(K47&gt;1,"Superou",IF(K47=1,"Atingiu","Não atingiu")))</f>
        <v/>
      </c>
      <c r="M47" s="28"/>
      <c r="N47" s="28"/>
      <c r="O47" s="28"/>
      <c r="P47" s="28"/>
      <c r="Q47" s="28"/>
      <c r="R47" s="28"/>
      <c r="S47" s="28"/>
      <c r="T47" s="28"/>
      <c r="U47" s="28"/>
    </row>
    <row r="48" spans="1:21" ht="18" customHeight="1" x14ac:dyDescent="0.25">
      <c r="A48" s="117" t="s">
        <v>9</v>
      </c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L48" s="117"/>
    </row>
    <row r="49" spans="1:21" s="46" customFormat="1" ht="8.25" customHeight="1" x14ac:dyDescent="0.25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</row>
    <row r="50" spans="1:21" s="39" customFormat="1" ht="15" customHeight="1" x14ac:dyDescent="0.25">
      <c r="A50" s="37" t="s">
        <v>47</v>
      </c>
      <c r="B50" s="38" t="s">
        <v>76</v>
      </c>
      <c r="C50" s="40"/>
      <c r="D50" s="40"/>
      <c r="E50" s="40"/>
      <c r="M50" s="28"/>
      <c r="N50" s="28"/>
      <c r="O50" s="28"/>
      <c r="P50" s="28"/>
      <c r="Q50" s="28"/>
      <c r="R50" s="28"/>
      <c r="S50" s="28"/>
      <c r="T50" s="28"/>
      <c r="U50" s="28"/>
    </row>
    <row r="51" spans="1:21" s="39" customFormat="1" ht="3" customHeight="1" x14ac:dyDescent="0.25">
      <c r="A51" s="37"/>
      <c r="B51" s="38"/>
      <c r="C51" s="40"/>
      <c r="D51" s="40"/>
      <c r="E51" s="40"/>
      <c r="M51" s="28"/>
      <c r="N51" s="28"/>
      <c r="O51" s="28"/>
      <c r="P51" s="28"/>
      <c r="Q51" s="28"/>
      <c r="R51" s="28"/>
      <c r="S51" s="28"/>
      <c r="T51" s="28"/>
      <c r="U51" s="28"/>
    </row>
    <row r="52" spans="1:21" s="39" customFormat="1" ht="15" customHeight="1" x14ac:dyDescent="0.25">
      <c r="A52" s="37" t="s">
        <v>48</v>
      </c>
      <c r="B52" s="38" t="s">
        <v>126</v>
      </c>
      <c r="C52" s="40"/>
      <c r="D52" s="40"/>
      <c r="E52" s="40"/>
      <c r="M52" s="28"/>
      <c r="N52" s="28"/>
      <c r="O52" s="28"/>
      <c r="P52" s="28"/>
      <c r="Q52" s="28"/>
      <c r="R52" s="28"/>
      <c r="S52" s="28"/>
      <c r="T52" s="28"/>
      <c r="U52" s="28"/>
    </row>
    <row r="53" spans="1:21" s="39" customFormat="1" ht="3" customHeight="1" x14ac:dyDescent="0.25">
      <c r="A53" s="37"/>
      <c r="B53" s="38"/>
      <c r="C53" s="40"/>
      <c r="D53" s="40"/>
      <c r="E53" s="40"/>
      <c r="M53" s="28"/>
      <c r="N53" s="28"/>
      <c r="O53" s="28"/>
      <c r="P53" s="28"/>
      <c r="Q53" s="28"/>
      <c r="R53" s="28"/>
      <c r="S53" s="28"/>
      <c r="T53" s="28"/>
      <c r="U53" s="28"/>
    </row>
    <row r="54" spans="1:21" s="39" customFormat="1" ht="15" customHeight="1" x14ac:dyDescent="0.25">
      <c r="A54" s="37" t="s">
        <v>49</v>
      </c>
      <c r="B54" s="38" t="s">
        <v>130</v>
      </c>
      <c r="C54" s="40"/>
      <c r="D54" s="40"/>
      <c r="E54" s="40"/>
      <c r="M54" s="28"/>
      <c r="N54" s="28"/>
      <c r="O54" s="28"/>
      <c r="P54" s="28"/>
      <c r="Q54" s="28"/>
      <c r="R54" s="28"/>
      <c r="S54" s="28"/>
      <c r="T54" s="28"/>
      <c r="U54" s="28"/>
    </row>
    <row r="55" spans="1:21" s="39" customFormat="1" ht="1.5" customHeight="1" x14ac:dyDescent="0.25">
      <c r="A55" s="37"/>
      <c r="B55" s="38"/>
      <c r="C55" s="40"/>
      <c r="D55" s="40"/>
      <c r="E55" s="40"/>
      <c r="M55" s="28"/>
      <c r="N55" s="28"/>
      <c r="O55" s="28"/>
      <c r="P55" s="28"/>
      <c r="Q55" s="28"/>
      <c r="R55" s="28"/>
      <c r="S55" s="28"/>
      <c r="T55" s="28"/>
      <c r="U55" s="28"/>
    </row>
    <row r="56" spans="1:21" s="39" customFormat="1" ht="1.5" customHeight="1" x14ac:dyDescent="0.25">
      <c r="A56" s="37"/>
      <c r="C56" s="40"/>
      <c r="D56" s="40"/>
      <c r="E56" s="40"/>
      <c r="M56" s="28"/>
      <c r="N56" s="28"/>
      <c r="O56" s="28"/>
      <c r="P56" s="28"/>
      <c r="Q56" s="28"/>
      <c r="R56" s="28"/>
      <c r="S56" s="28"/>
      <c r="T56" s="28"/>
      <c r="U56" s="28"/>
    </row>
    <row r="57" spans="1:21" s="39" customFormat="1" ht="15" customHeight="1" x14ac:dyDescent="0.25">
      <c r="A57" s="37" t="s">
        <v>53</v>
      </c>
      <c r="B57" s="38" t="s">
        <v>127</v>
      </c>
      <c r="C57" s="40"/>
      <c r="D57" s="40"/>
      <c r="E57" s="38"/>
      <c r="M57" s="28"/>
      <c r="N57" s="28"/>
      <c r="O57" s="28"/>
      <c r="P57" s="28"/>
      <c r="Q57" s="28"/>
      <c r="R57" s="28"/>
      <c r="S57" s="28"/>
      <c r="T57" s="28"/>
      <c r="U57" s="28"/>
    </row>
    <row r="58" spans="1:21" s="39" customFormat="1" ht="6.75" customHeight="1" x14ac:dyDescent="0.25">
      <c r="A58" s="37"/>
      <c r="B58" s="38"/>
      <c r="C58" s="40"/>
      <c r="D58" s="40"/>
      <c r="E58" s="40"/>
      <c r="M58" s="28"/>
      <c r="N58" s="28"/>
      <c r="O58" s="28"/>
      <c r="P58" s="28"/>
      <c r="Q58" s="28"/>
      <c r="R58" s="28"/>
      <c r="S58" s="28"/>
      <c r="T58" s="28"/>
      <c r="U58" s="28"/>
    </row>
    <row r="59" spans="1:21" s="39" customFormat="1" ht="15" customHeight="1" x14ac:dyDescent="0.25">
      <c r="A59" s="37" t="s">
        <v>54</v>
      </c>
      <c r="B59" s="74" t="s">
        <v>113</v>
      </c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28"/>
      <c r="N59" s="28"/>
      <c r="O59" s="28"/>
      <c r="P59" s="28"/>
      <c r="Q59" s="28"/>
      <c r="R59" s="28"/>
      <c r="S59" s="28"/>
      <c r="T59" s="28"/>
      <c r="U59" s="28"/>
    </row>
    <row r="60" spans="1:21" s="39" customFormat="1" ht="15" customHeight="1" x14ac:dyDescent="0.25">
      <c r="A60" s="37"/>
      <c r="B60" s="38" t="s">
        <v>119</v>
      </c>
      <c r="C60" s="40"/>
      <c r="D60" s="40"/>
      <c r="E60" s="40"/>
      <c r="M60" s="28"/>
      <c r="N60" s="28"/>
      <c r="O60" s="28"/>
      <c r="P60" s="28"/>
      <c r="Q60" s="28"/>
      <c r="R60" s="28"/>
      <c r="S60" s="28"/>
      <c r="T60" s="28"/>
      <c r="U60" s="28"/>
    </row>
    <row r="61" spans="1:21" s="39" customFormat="1" ht="15" customHeight="1" x14ac:dyDescent="0.25">
      <c r="A61" s="37"/>
      <c r="B61" s="38" t="s">
        <v>120</v>
      </c>
      <c r="C61" s="40"/>
      <c r="D61" s="40"/>
      <c r="E61" s="40"/>
      <c r="M61" s="28"/>
      <c r="N61" s="28"/>
      <c r="O61" s="28"/>
      <c r="P61" s="28"/>
      <c r="Q61" s="28"/>
      <c r="R61" s="28"/>
      <c r="S61" s="28"/>
      <c r="T61" s="28"/>
      <c r="U61" s="28"/>
    </row>
    <row r="62" spans="1:21" s="39" customFormat="1" ht="15" customHeight="1" x14ac:dyDescent="0.25">
      <c r="A62" s="37"/>
      <c r="B62" s="38" t="s">
        <v>114</v>
      </c>
      <c r="C62" s="40"/>
      <c r="D62" s="40"/>
      <c r="E62" s="40"/>
      <c r="M62" s="28"/>
      <c r="N62" s="28"/>
      <c r="O62" s="28"/>
      <c r="P62" s="28"/>
      <c r="Q62" s="28"/>
      <c r="R62" s="28"/>
      <c r="S62" s="28"/>
      <c r="T62" s="28"/>
      <c r="U62" s="28"/>
    </row>
    <row r="63" spans="1:21" s="39" customFormat="1" ht="15" customHeight="1" x14ac:dyDescent="0.25">
      <c r="A63" s="37"/>
      <c r="B63" s="38" t="s">
        <v>115</v>
      </c>
      <c r="C63" s="40"/>
      <c r="D63" s="40"/>
      <c r="E63" s="40"/>
      <c r="M63" s="28"/>
      <c r="N63" s="28"/>
      <c r="O63" s="28"/>
      <c r="P63" s="28"/>
      <c r="Q63" s="28"/>
      <c r="R63" s="28"/>
      <c r="S63" s="28"/>
      <c r="T63" s="28"/>
      <c r="U63" s="28"/>
    </row>
    <row r="64" spans="1:21" s="39" customFormat="1" ht="7.5" customHeight="1" x14ac:dyDescent="0.25">
      <c r="A64" s="37"/>
      <c r="B64" s="38"/>
      <c r="C64" s="40"/>
      <c r="D64" s="40"/>
      <c r="E64" s="40"/>
      <c r="M64" s="28"/>
      <c r="N64" s="28"/>
      <c r="O64" s="28"/>
      <c r="P64" s="28"/>
      <c r="Q64" s="28"/>
      <c r="R64" s="28"/>
      <c r="S64" s="28"/>
      <c r="T64" s="28"/>
      <c r="U64" s="28"/>
    </row>
    <row r="65" spans="1:21" s="39" customFormat="1" ht="15" customHeight="1" x14ac:dyDescent="0.25">
      <c r="A65" s="37" t="s">
        <v>55</v>
      </c>
      <c r="B65" s="38" t="s">
        <v>77</v>
      </c>
      <c r="C65" s="40"/>
      <c r="D65" s="40"/>
      <c r="E65" s="40"/>
      <c r="M65" s="28"/>
      <c r="N65" s="28"/>
      <c r="O65" s="28"/>
      <c r="P65" s="28"/>
      <c r="Q65" s="28"/>
      <c r="R65" s="28"/>
      <c r="S65" s="28"/>
      <c r="T65" s="28"/>
      <c r="U65" s="28"/>
    </row>
    <row r="66" spans="1:21" s="39" customFormat="1" ht="8.25" customHeight="1" x14ac:dyDescent="0.25">
      <c r="A66" s="37"/>
      <c r="B66" s="38"/>
      <c r="C66" s="40"/>
      <c r="D66" s="40"/>
      <c r="E66" s="40"/>
      <c r="M66" s="28"/>
      <c r="N66" s="28"/>
      <c r="O66" s="28"/>
      <c r="P66" s="28"/>
      <c r="Q66" s="28"/>
      <c r="R66" s="28"/>
      <c r="S66" s="28"/>
      <c r="T66" s="28"/>
      <c r="U66" s="28"/>
    </row>
    <row r="67" spans="1:21" s="39" customFormat="1" ht="15" customHeight="1" x14ac:dyDescent="0.25">
      <c r="A67" s="37" t="s">
        <v>69</v>
      </c>
      <c r="B67" s="38" t="s">
        <v>116</v>
      </c>
      <c r="C67" s="40"/>
      <c r="D67" s="40"/>
      <c r="E67" s="40"/>
      <c r="M67" s="28"/>
      <c r="N67" s="28"/>
      <c r="O67" s="28"/>
      <c r="P67" s="28"/>
      <c r="Q67" s="28"/>
      <c r="R67" s="28"/>
      <c r="S67" s="28"/>
      <c r="T67" s="28"/>
      <c r="U67" s="28"/>
    </row>
    <row r="68" spans="1:21" s="39" customFormat="1" ht="15" customHeight="1" x14ac:dyDescent="0.25">
      <c r="A68" s="37"/>
      <c r="B68" s="38" t="s">
        <v>131</v>
      </c>
      <c r="C68" s="40"/>
      <c r="D68" s="40"/>
      <c r="E68" s="40"/>
      <c r="M68" s="28"/>
      <c r="N68" s="28"/>
      <c r="O68" s="28"/>
      <c r="P68" s="28"/>
      <c r="Q68" s="28"/>
      <c r="R68" s="28"/>
      <c r="S68" s="28"/>
      <c r="T68" s="28"/>
      <c r="U68" s="28"/>
    </row>
    <row r="69" spans="1:21" s="39" customFormat="1" ht="15" customHeight="1" x14ac:dyDescent="0.25">
      <c r="A69" s="37"/>
      <c r="B69" s="38" t="s">
        <v>128</v>
      </c>
      <c r="C69" s="40"/>
      <c r="D69" s="40"/>
      <c r="E69" s="40"/>
      <c r="M69" s="28"/>
      <c r="N69" s="28"/>
      <c r="O69" s="28"/>
      <c r="P69" s="28"/>
      <c r="Q69" s="28"/>
      <c r="R69" s="28"/>
      <c r="S69" s="28"/>
      <c r="T69" s="28"/>
      <c r="U69" s="28"/>
    </row>
    <row r="70" spans="1:21" s="39" customFormat="1" ht="15" customHeight="1" x14ac:dyDescent="0.25">
      <c r="A70" s="37" t="s">
        <v>72</v>
      </c>
      <c r="B70" s="38" t="s">
        <v>132</v>
      </c>
      <c r="C70" s="40"/>
      <c r="D70" s="40"/>
      <c r="E70" s="40"/>
      <c r="M70" s="28"/>
      <c r="N70" s="28"/>
      <c r="O70" s="28"/>
      <c r="P70" s="28"/>
      <c r="Q70" s="28"/>
      <c r="R70" s="28"/>
      <c r="S70" s="28"/>
      <c r="T70" s="28"/>
      <c r="U70" s="28"/>
    </row>
    <row r="71" spans="1:21" s="39" customFormat="1" ht="15" customHeight="1" x14ac:dyDescent="0.25">
      <c r="A71" s="37"/>
      <c r="B71" s="38" t="s">
        <v>117</v>
      </c>
      <c r="C71" s="40"/>
      <c r="D71" s="40"/>
      <c r="E71" s="40"/>
      <c r="M71" s="28"/>
      <c r="N71" s="28"/>
      <c r="O71" s="28"/>
      <c r="P71" s="28"/>
      <c r="Q71" s="28"/>
      <c r="R71" s="28"/>
      <c r="S71" s="28"/>
      <c r="T71" s="28"/>
      <c r="U71" s="28"/>
    </row>
    <row r="72" spans="1:21" s="39" customFormat="1" ht="15" customHeight="1" x14ac:dyDescent="0.25">
      <c r="A72" s="37"/>
      <c r="B72" s="38" t="s">
        <v>118</v>
      </c>
      <c r="C72" s="40"/>
      <c r="D72" s="40"/>
      <c r="E72" s="40"/>
      <c r="M72" s="28"/>
      <c r="N72" s="28"/>
      <c r="O72" s="28"/>
      <c r="P72" s="28"/>
      <c r="Q72" s="28"/>
      <c r="R72" s="28"/>
      <c r="S72" s="28"/>
      <c r="T72" s="28"/>
      <c r="U72" s="28"/>
    </row>
    <row r="73" spans="1:21" s="39" customFormat="1" ht="15" customHeight="1" x14ac:dyDescent="0.25">
      <c r="A73" s="37"/>
      <c r="B73" s="38" t="s">
        <v>78</v>
      </c>
      <c r="C73" s="40"/>
      <c r="D73" s="40"/>
      <c r="E73" s="40"/>
      <c r="M73" s="28"/>
      <c r="N73" s="28"/>
      <c r="O73" s="28"/>
      <c r="P73" s="28"/>
      <c r="Q73" s="28"/>
      <c r="R73" s="28"/>
      <c r="S73" s="28"/>
      <c r="T73" s="28"/>
      <c r="U73" s="28"/>
    </row>
    <row r="74" spans="1:21" s="39" customFormat="1" ht="16.5" customHeight="1" x14ac:dyDescent="0.25">
      <c r="A74" s="37"/>
      <c r="B74" s="77" t="s">
        <v>79</v>
      </c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28"/>
      <c r="N74" s="28"/>
      <c r="O74" s="28"/>
      <c r="P74" s="28"/>
      <c r="Q74" s="28"/>
      <c r="R74" s="28"/>
      <c r="S74" s="28"/>
      <c r="T74" s="28"/>
      <c r="U74" s="28"/>
    </row>
    <row r="75" spans="1:21" s="39" customFormat="1" ht="16.5" customHeight="1" x14ac:dyDescent="0.25">
      <c r="A75" s="52" t="s">
        <v>74</v>
      </c>
      <c r="B75" s="77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28"/>
      <c r="N75" s="28"/>
      <c r="O75" s="28"/>
      <c r="P75" s="28"/>
      <c r="Q75" s="28"/>
      <c r="R75" s="28"/>
      <c r="S75" s="28"/>
      <c r="T75" s="28"/>
      <c r="U75" s="28"/>
    </row>
    <row r="76" spans="1:21" s="39" customFormat="1" x14ac:dyDescent="0.25">
      <c r="A76" s="37"/>
      <c r="B76" s="38"/>
      <c r="C76" s="40"/>
      <c r="D76" s="40"/>
      <c r="E76" s="40"/>
      <c r="M76" s="28"/>
      <c r="N76" s="28"/>
      <c r="O76" s="28"/>
      <c r="P76" s="28"/>
      <c r="Q76" s="28"/>
      <c r="R76" s="28"/>
      <c r="S76" s="28"/>
      <c r="T76" s="28"/>
      <c r="U76" s="28"/>
    </row>
    <row r="77" spans="1:21" ht="18" customHeight="1" x14ac:dyDescent="0.25">
      <c r="A77" s="75" t="s">
        <v>10</v>
      </c>
      <c r="B77" s="75"/>
      <c r="C77" s="75"/>
      <c r="D77" s="75"/>
      <c r="E77" s="75"/>
      <c r="F77" s="75"/>
      <c r="G77" s="75"/>
      <c r="H77" s="75"/>
      <c r="I77" s="75"/>
      <c r="J77" s="75"/>
      <c r="K77" s="75"/>
      <c r="L77" s="75"/>
    </row>
    <row r="78" spans="1:21" ht="35.450000000000003" customHeight="1" x14ac:dyDescent="0.25">
      <c r="A78" s="114"/>
      <c r="B78" s="115"/>
      <c r="C78" s="115"/>
      <c r="D78" s="115"/>
      <c r="E78" s="115"/>
      <c r="F78" s="115"/>
      <c r="G78" s="115"/>
      <c r="H78" s="115"/>
      <c r="I78" s="115"/>
      <c r="J78" s="115"/>
      <c r="K78" s="115"/>
      <c r="L78" s="116"/>
    </row>
    <row r="79" spans="1:21" ht="18" customHeight="1" x14ac:dyDescent="0.25">
      <c r="A79" s="117" t="s">
        <v>31</v>
      </c>
      <c r="B79" s="117"/>
      <c r="C79" s="117"/>
      <c r="D79" s="117"/>
      <c r="E79" s="117"/>
      <c r="F79" s="117"/>
      <c r="G79" s="117"/>
      <c r="H79" s="117"/>
      <c r="I79" s="117"/>
      <c r="J79" s="117"/>
      <c r="K79" s="117"/>
      <c r="L79" s="117"/>
    </row>
    <row r="80" spans="1:21" ht="21" customHeight="1" x14ac:dyDescent="0.25">
      <c r="A80" s="82" t="s">
        <v>11</v>
      </c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4"/>
    </row>
    <row r="81" spans="1:12" ht="35.450000000000003" customHeight="1" x14ac:dyDescent="0.25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</row>
    <row r="82" spans="1:12" ht="21" customHeight="1" x14ac:dyDescent="0.25">
      <c r="A82" s="82" t="s">
        <v>23</v>
      </c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4"/>
    </row>
    <row r="83" spans="1:12" ht="35.450000000000003" customHeight="1" x14ac:dyDescent="0.25">
      <c r="A83" s="81"/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1:12" ht="21" customHeight="1" x14ac:dyDescent="0.25">
      <c r="A84" s="82" t="s">
        <v>24</v>
      </c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4"/>
    </row>
    <row r="85" spans="1:12" ht="35.450000000000003" customHeight="1" x14ac:dyDescent="0.25">
      <c r="A85" s="113"/>
      <c r="B85" s="113"/>
      <c r="C85" s="113"/>
      <c r="D85" s="113"/>
      <c r="E85" s="113"/>
      <c r="F85" s="113"/>
      <c r="G85" s="113"/>
      <c r="H85" s="113"/>
      <c r="I85" s="113"/>
      <c r="J85" s="113"/>
      <c r="K85" s="113"/>
      <c r="L85" s="113"/>
    </row>
    <row r="86" spans="1:12" ht="14.65" customHeight="1" x14ac:dyDescent="0.25">
      <c r="A86" s="27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</row>
    <row r="87" spans="1:12" ht="27.2" customHeight="1" x14ac:dyDescent="0.25">
      <c r="A87" s="78" t="s">
        <v>121</v>
      </c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</row>
    <row r="88" spans="1:12" ht="27.2" customHeight="1" x14ac:dyDescent="0.25">
      <c r="A88" s="93" t="s">
        <v>1</v>
      </c>
      <c r="B88" s="93"/>
      <c r="C88" s="93"/>
      <c r="D88" s="93"/>
      <c r="E88" s="93"/>
      <c r="F88" s="93"/>
      <c r="G88" s="14"/>
      <c r="H88" s="103" t="s">
        <v>3</v>
      </c>
      <c r="I88" s="103"/>
      <c r="J88" s="14" t="s">
        <v>4</v>
      </c>
      <c r="K88" s="14" t="s">
        <v>5</v>
      </c>
      <c r="L88" s="14" t="s">
        <v>6</v>
      </c>
    </row>
    <row r="89" spans="1:12" ht="20.100000000000001" customHeight="1" x14ac:dyDescent="0.25">
      <c r="A89" s="27"/>
      <c r="B89" s="80" t="s">
        <v>25</v>
      </c>
      <c r="C89" s="80"/>
      <c r="D89" s="80"/>
      <c r="E89" s="80"/>
      <c r="F89" s="80"/>
      <c r="G89" s="25"/>
      <c r="H89" s="79">
        <v>20</v>
      </c>
      <c r="I89" s="79"/>
      <c r="J89" s="59">
        <v>60</v>
      </c>
      <c r="K89" s="27"/>
      <c r="L89" s="27"/>
    </row>
    <row r="90" spans="1:12" ht="20.100000000000001" customHeight="1" x14ac:dyDescent="0.25">
      <c r="A90" s="27"/>
      <c r="B90" s="80" t="s">
        <v>26</v>
      </c>
      <c r="C90" s="80"/>
      <c r="D90" s="80"/>
      <c r="E90" s="80"/>
      <c r="F90" s="80"/>
      <c r="G90" s="25"/>
      <c r="H90" s="79">
        <v>16</v>
      </c>
      <c r="I90" s="79"/>
      <c r="J90" s="59">
        <v>160</v>
      </c>
      <c r="K90" s="27"/>
      <c r="L90" s="27"/>
    </row>
    <row r="91" spans="1:12" ht="20.100000000000001" customHeight="1" x14ac:dyDescent="0.25">
      <c r="A91" s="27"/>
      <c r="B91" s="80" t="s">
        <v>28</v>
      </c>
      <c r="C91" s="80"/>
      <c r="D91" s="80"/>
      <c r="E91" s="80"/>
      <c r="F91" s="80"/>
      <c r="G91" s="25"/>
      <c r="H91" s="79">
        <v>12</v>
      </c>
      <c r="I91" s="79"/>
      <c r="J91" s="59">
        <v>216</v>
      </c>
      <c r="K91" s="27"/>
      <c r="L91" s="27"/>
    </row>
    <row r="92" spans="1:12" ht="20.100000000000001" customHeight="1" x14ac:dyDescent="0.25">
      <c r="A92" s="27"/>
      <c r="B92" s="80" t="s">
        <v>56</v>
      </c>
      <c r="C92" s="80"/>
      <c r="D92" s="80"/>
      <c r="E92" s="80"/>
      <c r="F92" s="80"/>
      <c r="G92" s="25"/>
      <c r="H92" s="79">
        <v>9</v>
      </c>
      <c r="I92" s="79"/>
      <c r="J92" s="59"/>
      <c r="K92" s="27"/>
      <c r="L92" s="27"/>
    </row>
    <row r="93" spans="1:12" ht="20.100000000000001" customHeight="1" x14ac:dyDescent="0.25">
      <c r="A93" s="27"/>
      <c r="B93" s="80" t="s">
        <v>27</v>
      </c>
      <c r="C93" s="80"/>
      <c r="D93" s="80"/>
      <c r="E93" s="80"/>
      <c r="F93" s="80"/>
      <c r="G93" s="25"/>
      <c r="H93" s="79">
        <v>8</v>
      </c>
      <c r="I93" s="79"/>
      <c r="J93" s="59">
        <v>32</v>
      </c>
      <c r="K93" s="27"/>
      <c r="L93" s="27"/>
    </row>
    <row r="94" spans="1:12" ht="20.100000000000001" customHeight="1" x14ac:dyDescent="0.25">
      <c r="A94" s="27"/>
      <c r="B94" s="80" t="s">
        <v>29</v>
      </c>
      <c r="C94" s="80"/>
      <c r="D94" s="80"/>
      <c r="E94" s="80"/>
      <c r="F94" s="80"/>
      <c r="G94" s="25"/>
      <c r="H94" s="79">
        <v>7</v>
      </c>
      <c r="I94" s="79"/>
      <c r="J94" s="59"/>
      <c r="K94" s="27"/>
      <c r="L94" s="27"/>
    </row>
    <row r="95" spans="1:12" ht="20.100000000000001" customHeight="1" x14ac:dyDescent="0.25">
      <c r="A95" s="27"/>
      <c r="B95" s="80" t="s">
        <v>30</v>
      </c>
      <c r="C95" s="80"/>
      <c r="D95" s="80"/>
      <c r="E95" s="80"/>
      <c r="F95" s="80"/>
      <c r="G95" s="25"/>
      <c r="H95" s="79">
        <v>6</v>
      </c>
      <c r="I95" s="79"/>
      <c r="J95" s="59"/>
      <c r="K95" s="27"/>
      <c r="L95" s="27"/>
    </row>
    <row r="96" spans="1:12" ht="20.100000000000001" customHeight="1" x14ac:dyDescent="0.25">
      <c r="A96" s="27"/>
      <c r="B96" s="80" t="s">
        <v>57</v>
      </c>
      <c r="C96" s="80"/>
      <c r="D96" s="80"/>
      <c r="E96" s="80"/>
      <c r="F96" s="80"/>
      <c r="G96" s="25"/>
      <c r="H96" s="79">
        <v>5</v>
      </c>
      <c r="I96" s="79"/>
      <c r="J96" s="59">
        <v>25</v>
      </c>
      <c r="K96" s="27"/>
      <c r="L96" s="27"/>
    </row>
    <row r="97" spans="1:18" ht="20.100000000000001" customHeight="1" x14ac:dyDescent="0.25">
      <c r="A97" s="51"/>
      <c r="B97" s="53" t="s">
        <v>50</v>
      </c>
      <c r="C97" s="53"/>
      <c r="D97" s="53"/>
      <c r="E97" s="53"/>
      <c r="F97" s="53"/>
      <c r="G97" s="50"/>
      <c r="H97" s="51"/>
      <c r="I97" s="51"/>
      <c r="J97" s="51">
        <f>SUM(J89:J96)</f>
        <v>493</v>
      </c>
      <c r="K97" s="51"/>
      <c r="L97" s="27"/>
    </row>
    <row r="98" spans="1:18" ht="15.75" customHeight="1" x14ac:dyDescent="0.25">
      <c r="A98" s="66"/>
      <c r="B98" s="112"/>
      <c r="C98" s="112"/>
      <c r="D98" s="112"/>
      <c r="E98" s="112"/>
      <c r="F98" s="112"/>
      <c r="G98" s="112"/>
      <c r="H98" s="112"/>
      <c r="I98" s="112"/>
      <c r="J98" s="112"/>
      <c r="K98" s="112"/>
      <c r="L98" s="112"/>
    </row>
    <row r="99" spans="1:18" ht="27.2" customHeight="1" x14ac:dyDescent="0.25">
      <c r="A99" s="78" t="s">
        <v>7</v>
      </c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</row>
    <row r="100" spans="1:18" ht="2.65" customHeight="1" x14ac:dyDescent="0.25">
      <c r="A100" s="86"/>
      <c r="B100" s="87"/>
      <c r="C100" s="87"/>
      <c r="D100" s="87"/>
      <c r="E100" s="87"/>
      <c r="F100" s="87"/>
      <c r="G100" s="87"/>
      <c r="H100" s="88"/>
      <c r="I100" s="89"/>
      <c r="J100" s="90"/>
      <c r="K100" s="34"/>
      <c r="L100" s="34"/>
    </row>
    <row r="101" spans="1:18" ht="21.2" customHeight="1" x14ac:dyDescent="0.25">
      <c r="A101" s="93" t="s">
        <v>1</v>
      </c>
      <c r="B101" s="93"/>
      <c r="C101" s="93"/>
      <c r="D101" s="93"/>
      <c r="E101" s="93"/>
      <c r="F101" s="93"/>
      <c r="G101" s="26"/>
      <c r="H101" s="26"/>
      <c r="I101" s="63"/>
      <c r="J101" s="63" t="s">
        <v>4</v>
      </c>
      <c r="K101" s="63" t="s">
        <v>8</v>
      </c>
      <c r="L101" s="63" t="s">
        <v>6</v>
      </c>
    </row>
    <row r="102" spans="1:18" ht="20.100000000000001" customHeight="1" x14ac:dyDescent="0.25">
      <c r="A102" s="64"/>
      <c r="B102" s="80" t="s">
        <v>103</v>
      </c>
      <c r="C102" s="80"/>
      <c r="D102" s="80"/>
      <c r="E102" s="80"/>
      <c r="F102" s="80"/>
      <c r="G102" s="64"/>
      <c r="H102" s="64"/>
      <c r="I102" s="64"/>
      <c r="J102" s="60">
        <v>18884556</v>
      </c>
      <c r="K102" s="61"/>
      <c r="L102" s="61"/>
      <c r="P102" s="63"/>
      <c r="Q102" s="63"/>
      <c r="R102" s="63"/>
    </row>
    <row r="103" spans="1:18" ht="20.100000000000001" customHeight="1" x14ac:dyDescent="0.25">
      <c r="A103" s="64"/>
      <c r="B103" s="80" t="s">
        <v>104</v>
      </c>
      <c r="C103" s="80"/>
      <c r="D103" s="80"/>
      <c r="E103" s="80"/>
      <c r="F103" s="80"/>
      <c r="G103" s="64"/>
      <c r="H103" s="64"/>
      <c r="I103" s="64"/>
      <c r="J103" s="60">
        <v>1470565</v>
      </c>
      <c r="K103" s="61"/>
      <c r="L103" s="61"/>
      <c r="P103" s="60"/>
      <c r="Q103" s="61"/>
      <c r="R103" s="61"/>
    </row>
    <row r="104" spans="1:18" ht="20.100000000000001" customHeight="1" x14ac:dyDescent="0.25">
      <c r="A104" s="64"/>
      <c r="B104" s="80" t="s">
        <v>105</v>
      </c>
      <c r="C104" s="80"/>
      <c r="D104" s="80"/>
      <c r="E104" s="80"/>
      <c r="F104" s="80"/>
      <c r="G104" s="64"/>
      <c r="H104" s="64"/>
      <c r="I104" s="64"/>
      <c r="J104" s="60">
        <v>3911820</v>
      </c>
      <c r="K104" s="61"/>
      <c r="L104" s="61"/>
      <c r="P104" s="60"/>
      <c r="Q104" s="61"/>
      <c r="R104" s="61"/>
    </row>
    <row r="105" spans="1:18" ht="20.100000000000001" customHeight="1" x14ac:dyDescent="0.25">
      <c r="A105" s="64"/>
      <c r="B105" s="80" t="s">
        <v>106</v>
      </c>
      <c r="C105" s="80"/>
      <c r="D105" s="80"/>
      <c r="E105" s="80"/>
      <c r="F105" s="80"/>
      <c r="G105" s="64"/>
      <c r="H105" s="64"/>
      <c r="I105" s="64"/>
      <c r="J105" s="60">
        <v>317619</v>
      </c>
      <c r="K105" s="61"/>
      <c r="L105" s="61"/>
      <c r="P105" s="60"/>
      <c r="Q105" s="61"/>
      <c r="R105" s="61"/>
    </row>
    <row r="106" spans="1:18" ht="20.100000000000001" customHeight="1" x14ac:dyDescent="0.25">
      <c r="A106" s="64"/>
      <c r="B106" s="80" t="s">
        <v>107</v>
      </c>
      <c r="C106" s="80"/>
      <c r="D106" s="80"/>
      <c r="E106" s="80"/>
      <c r="F106" s="80"/>
      <c r="G106" s="64"/>
      <c r="H106" s="64"/>
      <c r="I106" s="64"/>
      <c r="J106" s="60">
        <v>13184552</v>
      </c>
      <c r="K106" s="61"/>
      <c r="L106" s="61"/>
      <c r="P106" s="60"/>
      <c r="Q106" s="61"/>
      <c r="R106" s="61"/>
    </row>
    <row r="107" spans="1:18" ht="20.100000000000001" customHeight="1" x14ac:dyDescent="0.25">
      <c r="A107" s="64"/>
      <c r="B107" s="80" t="s">
        <v>108</v>
      </c>
      <c r="C107" s="80"/>
      <c r="D107" s="80"/>
      <c r="E107" s="80"/>
      <c r="F107" s="80"/>
      <c r="G107" s="64"/>
      <c r="H107" s="64"/>
      <c r="I107" s="64"/>
      <c r="J107" s="60">
        <v>35625</v>
      </c>
      <c r="K107" s="61"/>
      <c r="L107" s="61"/>
      <c r="P107" s="60"/>
      <c r="Q107" s="61"/>
      <c r="R107" s="61"/>
    </row>
    <row r="108" spans="1:18" ht="20.100000000000001" customHeight="1" x14ac:dyDescent="0.25">
      <c r="A108" s="64"/>
      <c r="B108" s="80" t="s">
        <v>109</v>
      </c>
      <c r="C108" s="80"/>
      <c r="D108" s="80"/>
      <c r="E108" s="80"/>
      <c r="F108" s="80"/>
      <c r="G108" s="64"/>
      <c r="H108" s="92"/>
      <c r="I108" s="79"/>
      <c r="J108" s="61">
        <v>18920181</v>
      </c>
      <c r="K108" s="61"/>
      <c r="L108" s="61"/>
      <c r="P108" s="60"/>
      <c r="Q108" s="61"/>
      <c r="R108" s="61"/>
    </row>
    <row r="109" spans="1:18" ht="20.100000000000001" customHeight="1" x14ac:dyDescent="0.25">
      <c r="A109" s="27"/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P109" s="61"/>
      <c r="Q109" s="61"/>
      <c r="R109" s="61"/>
    </row>
    <row r="110" spans="1:18" ht="36.75" customHeight="1" x14ac:dyDescent="0.25">
      <c r="A110" s="75" t="s">
        <v>51</v>
      </c>
      <c r="B110" s="75"/>
      <c r="C110" s="75"/>
      <c r="D110" s="75"/>
      <c r="E110" s="75"/>
      <c r="F110" s="75"/>
      <c r="G110" s="75"/>
      <c r="H110" s="75"/>
      <c r="I110" s="75"/>
      <c r="J110" s="75"/>
      <c r="K110" s="75"/>
      <c r="L110" s="75"/>
    </row>
    <row r="111" spans="1:18" s="46" customFormat="1" ht="15.75" customHeight="1" x14ac:dyDescent="0.25">
      <c r="A111" s="44"/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</row>
    <row r="112" spans="1:18" s="55" customFormat="1" ht="15" customHeight="1" x14ac:dyDescent="0.2">
      <c r="A112" s="56" t="s">
        <v>85</v>
      </c>
      <c r="B112" s="54" t="s">
        <v>101</v>
      </c>
      <c r="C112" s="54"/>
      <c r="D112" s="54"/>
      <c r="E112" s="67"/>
      <c r="F112" s="54"/>
      <c r="G112" s="54"/>
      <c r="H112" s="54"/>
      <c r="I112" s="54"/>
      <c r="J112" s="54"/>
      <c r="K112" s="54"/>
      <c r="L112" s="54"/>
    </row>
    <row r="113" spans="1:12" s="55" customFormat="1" ht="21" customHeight="1" x14ac:dyDescent="0.2">
      <c r="A113" s="56" t="s">
        <v>86</v>
      </c>
      <c r="B113" s="91" t="s">
        <v>94</v>
      </c>
      <c r="C113" s="91"/>
      <c r="D113" s="91"/>
      <c r="E113" s="91"/>
      <c r="F113" s="91"/>
      <c r="G113" s="91"/>
      <c r="H113" s="91"/>
      <c r="I113" s="91"/>
      <c r="J113" s="91"/>
      <c r="K113" s="91"/>
      <c r="L113" s="91"/>
    </row>
    <row r="114" spans="1:12" s="55" customFormat="1" ht="16.5" customHeight="1" x14ac:dyDescent="0.2">
      <c r="A114" s="56" t="s">
        <v>87</v>
      </c>
      <c r="B114" s="54" t="s">
        <v>95</v>
      </c>
      <c r="C114" s="54"/>
      <c r="D114" s="54"/>
      <c r="E114" s="67"/>
      <c r="F114" s="54"/>
      <c r="G114" s="54"/>
      <c r="H114" s="54"/>
      <c r="I114" s="54"/>
      <c r="J114" s="54"/>
      <c r="K114" s="54"/>
      <c r="L114" s="54"/>
    </row>
    <row r="115" spans="1:12" s="55" customFormat="1" ht="24.75" customHeight="1" x14ac:dyDescent="0.2">
      <c r="A115" s="56" t="s">
        <v>88</v>
      </c>
      <c r="B115" s="57" t="s">
        <v>96</v>
      </c>
      <c r="C115" s="54"/>
      <c r="D115" s="54"/>
      <c r="E115" s="67"/>
      <c r="F115" s="54"/>
      <c r="G115" s="54"/>
      <c r="H115" s="54"/>
      <c r="I115" s="54"/>
      <c r="J115" s="54"/>
      <c r="K115" s="54"/>
      <c r="L115" s="54"/>
    </row>
    <row r="116" spans="1:12" s="55" customFormat="1" ht="11.25" customHeight="1" x14ac:dyDescent="0.2">
      <c r="A116" s="56" t="s">
        <v>89</v>
      </c>
      <c r="B116" s="58" t="s">
        <v>99</v>
      </c>
      <c r="C116" s="54"/>
      <c r="D116" s="54"/>
      <c r="E116" s="67"/>
      <c r="F116" s="54"/>
      <c r="G116" s="54"/>
      <c r="H116" s="54"/>
      <c r="I116" s="54"/>
      <c r="J116" s="54"/>
      <c r="K116" s="54"/>
      <c r="L116" s="54"/>
    </row>
    <row r="117" spans="1:12" s="55" customFormat="1" ht="18" customHeight="1" x14ac:dyDescent="0.2">
      <c r="A117" s="56" t="s">
        <v>90</v>
      </c>
      <c r="B117" s="57" t="s">
        <v>97</v>
      </c>
      <c r="C117" s="54"/>
      <c r="D117" s="54"/>
      <c r="E117" s="67"/>
      <c r="F117" s="54"/>
      <c r="G117" s="54"/>
      <c r="H117" s="54"/>
      <c r="I117" s="54"/>
      <c r="J117" s="54"/>
      <c r="K117" s="54"/>
      <c r="L117" s="54"/>
    </row>
    <row r="118" spans="1:12" s="55" customFormat="1" ht="16.5" customHeight="1" x14ac:dyDescent="0.2">
      <c r="A118" s="56" t="s">
        <v>91</v>
      </c>
      <c r="B118" s="57" t="s">
        <v>98</v>
      </c>
      <c r="C118" s="54"/>
      <c r="D118" s="54"/>
      <c r="E118" s="67"/>
      <c r="F118" s="54"/>
      <c r="G118" s="54"/>
      <c r="H118" s="54"/>
      <c r="I118" s="54"/>
      <c r="J118" s="54"/>
      <c r="K118" s="54"/>
      <c r="L118" s="54"/>
    </row>
    <row r="119" spans="1:12" s="55" customFormat="1" ht="20.25" customHeight="1" x14ac:dyDescent="0.2">
      <c r="A119" s="56" t="s">
        <v>92</v>
      </c>
      <c r="B119" s="57" t="s">
        <v>100</v>
      </c>
      <c r="C119" s="54"/>
      <c r="D119" s="54"/>
      <c r="E119" s="67"/>
      <c r="F119" s="54"/>
      <c r="G119" s="54"/>
      <c r="H119" s="54"/>
      <c r="I119" s="54"/>
      <c r="J119" s="54"/>
      <c r="K119" s="54"/>
      <c r="L119" s="54"/>
    </row>
    <row r="120" spans="1:12" s="55" customFormat="1" ht="16.5" customHeight="1" x14ac:dyDescent="0.2">
      <c r="A120" s="54" t="s">
        <v>93</v>
      </c>
      <c r="B120" s="54" t="s">
        <v>100</v>
      </c>
      <c r="C120" s="54"/>
      <c r="D120" s="54"/>
      <c r="E120" s="67"/>
      <c r="F120" s="54"/>
      <c r="G120" s="54"/>
      <c r="H120" s="54"/>
      <c r="I120" s="54"/>
      <c r="J120" s="54"/>
      <c r="K120" s="54"/>
      <c r="L120" s="54"/>
    </row>
    <row r="121" spans="1:12" ht="15" customHeight="1" x14ac:dyDescent="0.25">
      <c r="A121" s="27"/>
      <c r="B121" s="27"/>
      <c r="C121" s="27"/>
      <c r="D121" s="27"/>
      <c r="E121" s="69"/>
      <c r="F121" s="27"/>
      <c r="G121" s="27"/>
      <c r="H121" s="27"/>
      <c r="I121" s="27"/>
      <c r="J121" s="27"/>
      <c r="K121" s="27"/>
      <c r="L121" s="27"/>
    </row>
    <row r="122" spans="1:12" ht="27.2" customHeight="1" x14ac:dyDescent="0.25">
      <c r="A122" s="75" t="s">
        <v>20</v>
      </c>
      <c r="B122" s="75"/>
      <c r="C122" s="75"/>
      <c r="D122" s="75"/>
      <c r="E122" s="75"/>
      <c r="F122" s="75"/>
      <c r="G122" s="75"/>
      <c r="H122" s="75"/>
      <c r="I122" s="75"/>
      <c r="J122" s="75"/>
      <c r="K122" s="75"/>
      <c r="L122" s="75"/>
    </row>
    <row r="123" spans="1:12" ht="15" customHeight="1" x14ac:dyDescent="0.25">
      <c r="A123" s="27"/>
      <c r="B123" s="85"/>
      <c r="C123" s="85"/>
      <c r="D123" s="85"/>
      <c r="E123" s="85"/>
      <c r="F123" s="85"/>
      <c r="G123" s="85"/>
      <c r="H123" s="85"/>
      <c r="I123" s="85"/>
      <c r="J123" s="85"/>
      <c r="K123" s="85"/>
      <c r="L123" s="85"/>
    </row>
    <row r="124" spans="1:12" ht="15" customHeight="1" x14ac:dyDescent="0.25"/>
    <row r="125" spans="1:12" ht="15" customHeight="1" x14ac:dyDescent="0.25"/>
    <row r="126" spans="1:12" ht="15" customHeight="1" x14ac:dyDescent="0.25"/>
  </sheetData>
  <mergeCells count="72">
    <mergeCell ref="B98:L98"/>
    <mergeCell ref="A42:B42"/>
    <mergeCell ref="A27:B27"/>
    <mergeCell ref="A31:K31"/>
    <mergeCell ref="A85:L85"/>
    <mergeCell ref="A78:L78"/>
    <mergeCell ref="A79:L79"/>
    <mergeCell ref="A80:L80"/>
    <mergeCell ref="A84:L84"/>
    <mergeCell ref="B89:F89"/>
    <mergeCell ref="B90:F90"/>
    <mergeCell ref="A87:L87"/>
    <mergeCell ref="A39:K39"/>
    <mergeCell ref="A48:L48"/>
    <mergeCell ref="H94:I94"/>
    <mergeCell ref="B92:F92"/>
    <mergeCell ref="B2:B3"/>
    <mergeCell ref="A5:L5"/>
    <mergeCell ref="A6:L6"/>
    <mergeCell ref="A7:L7"/>
    <mergeCell ref="A8:L8"/>
    <mergeCell ref="A23:K23"/>
    <mergeCell ref="A35:B35"/>
    <mergeCell ref="A33:K33"/>
    <mergeCell ref="A24:B24"/>
    <mergeCell ref="A26:K26"/>
    <mergeCell ref="B93:F93"/>
    <mergeCell ref="H88:I88"/>
    <mergeCell ref="A88:F88"/>
    <mergeCell ref="H93:I93"/>
    <mergeCell ref="B91:F91"/>
    <mergeCell ref="A9:L9"/>
    <mergeCell ref="A11:L11"/>
    <mergeCell ref="A15:J15"/>
    <mergeCell ref="A14:L14"/>
    <mergeCell ref="A21:K21"/>
    <mergeCell ref="A12:L12"/>
    <mergeCell ref="A19:L19"/>
    <mergeCell ref="A17:L17"/>
    <mergeCell ref="A18:L18"/>
    <mergeCell ref="A16:J16"/>
    <mergeCell ref="B123:L123"/>
    <mergeCell ref="A100:H100"/>
    <mergeCell ref="A122:L122"/>
    <mergeCell ref="I100:J100"/>
    <mergeCell ref="A110:L110"/>
    <mergeCell ref="B113:L113"/>
    <mergeCell ref="B104:F104"/>
    <mergeCell ref="B106:F106"/>
    <mergeCell ref="B105:F105"/>
    <mergeCell ref="B107:F107"/>
    <mergeCell ref="B102:F102"/>
    <mergeCell ref="H108:I108"/>
    <mergeCell ref="B103:F103"/>
    <mergeCell ref="B108:F108"/>
    <mergeCell ref="A101:F101"/>
    <mergeCell ref="B59:L59"/>
    <mergeCell ref="A77:L77"/>
    <mergeCell ref="A41:K41"/>
    <mergeCell ref="B74:L75"/>
    <mergeCell ref="A99:L99"/>
    <mergeCell ref="H92:I92"/>
    <mergeCell ref="H90:I90"/>
    <mergeCell ref="H89:I89"/>
    <mergeCell ref="H91:I91"/>
    <mergeCell ref="B94:F94"/>
    <mergeCell ref="H96:I96"/>
    <mergeCell ref="A83:L83"/>
    <mergeCell ref="B96:F96"/>
    <mergeCell ref="H95:I95"/>
    <mergeCell ref="B95:F95"/>
    <mergeCell ref="A82:L82"/>
  </mergeCells>
  <phoneticPr fontId="0" type="noConversion"/>
  <conditionalFormatting sqref="L41 L25 L30 L47 L34 L38">
    <cfRule type="containsText" dxfId="8" priority="194" stopIfTrue="1" operator="containsText" text="Superou">
      <formula>NOT(ISERROR(SEARCH("Superou",L25)))</formula>
    </cfRule>
    <cfRule type="containsText" dxfId="7" priority="195" stopIfTrue="1" operator="containsText" text="Não atingiu">
      <formula>NOT(ISERROR(SEARCH("Não atingiu",L25)))</formula>
    </cfRule>
    <cfRule type="expression" dxfId="6" priority="196" stopIfTrue="1">
      <formula>LEFT(L25,7)="Atingiu"</formula>
    </cfRule>
  </conditionalFormatting>
  <conditionalFormatting sqref="L28:L29">
    <cfRule type="containsText" dxfId="5" priority="4" stopIfTrue="1" operator="containsText" text="Superou">
      <formula>NOT(ISERROR(SEARCH("Superou",L28)))</formula>
    </cfRule>
    <cfRule type="containsText" dxfId="4" priority="5" stopIfTrue="1" operator="containsText" text="Não atingiu">
      <formula>NOT(ISERROR(SEARCH("Não atingiu",L28)))</formula>
    </cfRule>
    <cfRule type="expression" dxfId="3" priority="6" stopIfTrue="1">
      <formula>LEFT(L28,7)="Atingiu"</formula>
    </cfRule>
  </conditionalFormatting>
  <conditionalFormatting sqref="L36:L37">
    <cfRule type="containsText" dxfId="2" priority="1" stopIfTrue="1" operator="containsText" text="Superou">
      <formula>NOT(ISERROR(SEARCH("Superou",L36)))</formula>
    </cfRule>
    <cfRule type="containsText" dxfId="1" priority="2" stopIfTrue="1" operator="containsText" text="Não atingiu">
      <formula>NOT(ISERROR(SEARCH("Não atingiu",L36)))</formula>
    </cfRule>
    <cfRule type="expression" dxfId="0" priority="3" stopIfTrue="1">
      <formula>LEFT(L36,7)="Atingiu"</formula>
    </cfRule>
  </conditionalFormatting>
  <pageMargins left="0" right="0" top="0" bottom="0" header="0" footer="0"/>
  <pageSetup paperSize="9" scale="48" orientation="portrait" r:id="rId1"/>
  <headerFooter alignWithMargins="0"/>
  <rowBreaks count="1" manualBreakCount="1">
    <brk id="39" max="1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3"/>
  <sheetViews>
    <sheetView showGridLines="0" workbookViewId="0">
      <selection activeCell="C8" sqref="C8"/>
    </sheetView>
  </sheetViews>
  <sheetFormatPr defaultRowHeight="12.75" x14ac:dyDescent="0.2"/>
  <cols>
    <col min="1" max="1" width="3.140625" style="1" customWidth="1"/>
    <col min="2" max="2" width="25.5703125" style="13" customWidth="1"/>
    <col min="3" max="3" width="76.140625" style="1" customWidth="1"/>
    <col min="4" max="4" width="9.140625" style="1"/>
    <col min="5" max="5" width="47.7109375" style="1" customWidth="1"/>
    <col min="6" max="16384" width="9.140625" style="1"/>
  </cols>
  <sheetData>
    <row r="1" spans="2:5" ht="15.75" customHeight="1" x14ac:dyDescent="0.25">
      <c r="B1" s="2" t="s">
        <v>32</v>
      </c>
      <c r="C1" s="2" t="s">
        <v>22</v>
      </c>
    </row>
    <row r="2" spans="2:5" x14ac:dyDescent="0.2">
      <c r="B2" s="3"/>
      <c r="C2" s="4"/>
    </row>
    <row r="3" spans="2:5" ht="24" customHeight="1" x14ac:dyDescent="0.2">
      <c r="B3" s="5">
        <v>2009</v>
      </c>
      <c r="C3" s="6" t="s">
        <v>33</v>
      </c>
    </row>
    <row r="4" spans="2:5" ht="35.25" customHeight="1" x14ac:dyDescent="0.2">
      <c r="B4" s="7" t="s">
        <v>34</v>
      </c>
      <c r="C4" s="6" t="s">
        <v>35</v>
      </c>
    </row>
    <row r="5" spans="2:5" ht="16.5" customHeight="1" x14ac:dyDescent="0.2">
      <c r="B5" s="8" t="s">
        <v>36</v>
      </c>
      <c r="C5" s="6" t="s">
        <v>46</v>
      </c>
    </row>
    <row r="6" spans="2:5" ht="20.25" customHeight="1" x14ac:dyDescent="0.2">
      <c r="B6" s="8"/>
      <c r="C6" s="6" t="s">
        <v>37</v>
      </c>
    </row>
    <row r="7" spans="2:5" ht="58.5" customHeight="1" x14ac:dyDescent="0.2">
      <c r="B7" s="8"/>
      <c r="C7" s="6" t="s">
        <v>38</v>
      </c>
      <c r="E7" s="9"/>
    </row>
    <row r="8" spans="2:5" ht="57" customHeight="1" x14ac:dyDescent="0.2">
      <c r="B8" s="8" t="s">
        <v>14</v>
      </c>
      <c r="C8" s="6" t="s">
        <v>21</v>
      </c>
    </row>
    <row r="9" spans="2:5" ht="29.25" customHeight="1" x14ac:dyDescent="0.2">
      <c r="B9" s="8" t="s">
        <v>39</v>
      </c>
      <c r="C9" s="6" t="s">
        <v>40</v>
      </c>
    </row>
    <row r="10" spans="2:5" ht="24.75" customHeight="1" x14ac:dyDescent="0.2">
      <c r="B10" s="8" t="s">
        <v>41</v>
      </c>
      <c r="C10" s="6" t="s">
        <v>42</v>
      </c>
    </row>
    <row r="11" spans="2:5" ht="81" customHeight="1" x14ac:dyDescent="0.2">
      <c r="B11" s="8" t="s">
        <v>43</v>
      </c>
      <c r="C11" s="6" t="s">
        <v>44</v>
      </c>
    </row>
    <row r="12" spans="2:5" ht="42" customHeight="1" x14ac:dyDescent="0.2">
      <c r="B12" s="8"/>
      <c r="C12" s="6" t="s">
        <v>45</v>
      </c>
    </row>
    <row r="13" spans="2:5" x14ac:dyDescent="0.2">
      <c r="B13" s="10"/>
      <c r="C13" s="9"/>
    </row>
    <row r="14" spans="2:5" x14ac:dyDescent="0.2">
      <c r="B14" s="10"/>
      <c r="C14" s="9"/>
    </row>
    <row r="15" spans="2:5" x14ac:dyDescent="0.2">
      <c r="B15" s="10"/>
      <c r="C15" s="9"/>
    </row>
    <row r="16" spans="2:5" x14ac:dyDescent="0.2">
      <c r="B16" s="10"/>
      <c r="C16" s="9"/>
    </row>
    <row r="17" spans="2:2" x14ac:dyDescent="0.2">
      <c r="B17" s="11"/>
    </row>
    <row r="18" spans="2:2" x14ac:dyDescent="0.2">
      <c r="B18" s="11"/>
    </row>
    <row r="19" spans="2:2" x14ac:dyDescent="0.2">
      <c r="B19" s="11"/>
    </row>
    <row r="20" spans="2:2" x14ac:dyDescent="0.2">
      <c r="B20" s="11"/>
    </row>
    <row r="21" spans="2:2" x14ac:dyDescent="0.2">
      <c r="B21" s="12"/>
    </row>
    <row r="22" spans="2:2" x14ac:dyDescent="0.2">
      <c r="B22" s="11"/>
    </row>
    <row r="23" spans="2:2" x14ac:dyDescent="0.2">
      <c r="B23" s="12"/>
    </row>
  </sheetData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</vt:i4>
      </vt:variant>
      <vt:variant>
        <vt:lpstr>Intervalos com nome</vt:lpstr>
      </vt:variant>
      <vt:variant>
        <vt:i4>3</vt:i4>
      </vt:variant>
    </vt:vector>
  </HeadingPairs>
  <TitlesOfParts>
    <vt:vector size="5" baseType="lpstr">
      <vt:lpstr>Modelo</vt:lpstr>
      <vt:lpstr>Instruções</vt:lpstr>
      <vt:lpstr>_89</vt:lpstr>
      <vt:lpstr>Modelo!Área_de_Impressão</vt:lpstr>
      <vt:lpstr>Modelo!Títulos_de_Impressão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 Aguiar</dc:creator>
  <cp:lastModifiedBy>Ana Correia</cp:lastModifiedBy>
  <cp:lastPrinted>2013-01-31T18:38:32Z</cp:lastPrinted>
  <dcterms:created xsi:type="dcterms:W3CDTF">2010-07-06T15:21:01Z</dcterms:created>
  <dcterms:modified xsi:type="dcterms:W3CDTF">2013-03-27T11:41:55Z</dcterms:modified>
</cp:coreProperties>
</file>